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STVHome\home\wilmslow\trudi.sneddon\Documents\"/>
    </mc:Choice>
  </mc:AlternateContent>
  <xr:revisionPtr revIDLastSave="0" documentId="13_ncr:1_{837D529E-A202-4969-91F4-BC29AF939EC8}" xr6:coauthVersionLast="47" xr6:coauthVersionMax="47" xr10:uidLastSave="{00000000-0000-0000-0000-000000000000}"/>
  <bookViews>
    <workbookView xWindow="25080" yWindow="-120" windowWidth="29040" windowHeight="15840" activeTab="1" xr2:uid="{00000000-000D-0000-FFFF-FFFF00000000}"/>
  </bookViews>
  <sheets>
    <sheet name="Guidance Notes" sheetId="5" r:id="rId1"/>
    <sheet name="Portfolio Schedule" sheetId="3" r:id="rId2"/>
    <sheet name="Lists" sheetId="2" state="hidden" r:id="rId3"/>
    <sheet name="Loan Calculator" sheetId="6" r:id="rId4"/>
  </sheets>
  <definedNames>
    <definedName name="_xlnm.Print_Area" localSheetId="1">'Portfolio Schedule'!$A$1:$T$120</definedName>
    <definedName name="_xlnm.Print_Titles" localSheetId="1">'Portfolio Schedule'!$1:$11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89" i="3" l="1"/>
  <c r="U90" i="3"/>
  <c r="U91" i="3"/>
  <c r="U92" i="3"/>
  <c r="U93" i="3"/>
  <c r="U94" i="3"/>
  <c r="U95" i="3"/>
  <c r="U96" i="3"/>
  <c r="U97" i="3"/>
  <c r="U98" i="3"/>
  <c r="U99" i="3"/>
  <c r="U100" i="3"/>
  <c r="U101" i="3"/>
  <c r="U102" i="3"/>
  <c r="U103" i="3"/>
  <c r="U104" i="3"/>
  <c r="U105" i="3"/>
  <c r="U106" i="3"/>
  <c r="U107" i="3"/>
  <c r="U108" i="3"/>
  <c r="U109" i="3"/>
  <c r="U110" i="3"/>
  <c r="U111" i="3"/>
  <c r="U112" i="3"/>
  <c r="U11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28" i="3"/>
  <c r="U29" i="3"/>
  <c r="U30" i="3"/>
  <c r="U31" i="3"/>
  <c r="U32" i="3"/>
  <c r="U33" i="3"/>
  <c r="U34" i="3"/>
  <c r="U35" i="3"/>
  <c r="U36" i="3"/>
  <c r="U37" i="3"/>
  <c r="U38" i="3"/>
  <c r="U39" i="3"/>
  <c r="U40" i="3"/>
  <c r="U41" i="3"/>
  <c r="U42" i="3"/>
  <c r="U13" i="3"/>
  <c r="U14" i="3"/>
  <c r="U15" i="3"/>
  <c r="U16" i="3"/>
  <c r="U17" i="3"/>
  <c r="U18" i="3"/>
  <c r="U19" i="3"/>
  <c r="U20" i="3"/>
  <c r="U21" i="3"/>
  <c r="U22" i="3"/>
  <c r="U23" i="3"/>
  <c r="U24" i="3"/>
  <c r="U25" i="3"/>
  <c r="U26" i="3"/>
  <c r="U12" i="3"/>
  <c r="U27" i="3"/>
  <c r="U88" i="3"/>
  <c r="V94" i="3" l="1"/>
  <c r="W94" i="3"/>
  <c r="V95" i="3"/>
  <c r="W95" i="3"/>
  <c r="V96" i="3"/>
  <c r="W96" i="3"/>
  <c r="V97" i="3"/>
  <c r="W97" i="3"/>
  <c r="V98" i="3"/>
  <c r="W98" i="3"/>
  <c r="V99" i="3"/>
  <c r="W99" i="3"/>
  <c r="V100" i="3"/>
  <c r="W100" i="3"/>
  <c r="V101" i="3"/>
  <c r="W101" i="3"/>
  <c r="V102" i="3"/>
  <c r="W102" i="3"/>
  <c r="V103" i="3"/>
  <c r="W103" i="3"/>
  <c r="V104" i="3"/>
  <c r="W104" i="3"/>
  <c r="V105" i="3"/>
  <c r="W105" i="3"/>
  <c r="V106" i="3"/>
  <c r="W106" i="3"/>
  <c r="V107" i="3"/>
  <c r="W107" i="3"/>
  <c r="V108" i="3"/>
  <c r="W108" i="3"/>
  <c r="X108" i="3" s="1"/>
  <c r="AD108" i="3" s="1"/>
  <c r="V109" i="3"/>
  <c r="W109" i="3"/>
  <c r="V110" i="3"/>
  <c r="W110" i="3"/>
  <c r="V111" i="3"/>
  <c r="W111" i="3"/>
  <c r="V112" i="3"/>
  <c r="W112" i="3"/>
  <c r="V113" i="3"/>
  <c r="W113" i="3"/>
  <c r="V23" i="3"/>
  <c r="W23" i="3"/>
  <c r="V24" i="3"/>
  <c r="W24" i="3"/>
  <c r="V25" i="3"/>
  <c r="W25" i="3"/>
  <c r="V26" i="3"/>
  <c r="W26" i="3"/>
  <c r="V27" i="3"/>
  <c r="W27" i="3"/>
  <c r="V28" i="3"/>
  <c r="W28" i="3"/>
  <c r="V29" i="3"/>
  <c r="W29" i="3"/>
  <c r="V30" i="3"/>
  <c r="W30" i="3"/>
  <c r="V31" i="3"/>
  <c r="W31" i="3"/>
  <c r="V32" i="3"/>
  <c r="W32" i="3"/>
  <c r="V33" i="3"/>
  <c r="W33" i="3"/>
  <c r="V34" i="3"/>
  <c r="W34" i="3"/>
  <c r="V35" i="3"/>
  <c r="W35" i="3"/>
  <c r="V36" i="3"/>
  <c r="W36" i="3"/>
  <c r="V37" i="3"/>
  <c r="W37" i="3"/>
  <c r="V38" i="3"/>
  <c r="W38" i="3"/>
  <c r="V39" i="3"/>
  <c r="W39" i="3"/>
  <c r="V40" i="3"/>
  <c r="W40" i="3"/>
  <c r="V41" i="3"/>
  <c r="W41" i="3"/>
  <c r="V42" i="3"/>
  <c r="W42" i="3"/>
  <c r="X42" i="3" l="1"/>
  <c r="AB42" i="3" s="1"/>
  <c r="X27" i="3"/>
  <c r="AL27" i="3" s="1"/>
  <c r="X31" i="3"/>
  <c r="AM31" i="3" s="1"/>
  <c r="X103" i="3"/>
  <c r="AC103" i="3" s="1"/>
  <c r="X96" i="3"/>
  <c r="AD96" i="3" s="1"/>
  <c r="X40" i="3"/>
  <c r="AA40" i="3" s="1"/>
  <c r="X100" i="3"/>
  <c r="X32" i="3"/>
  <c r="AA32" i="3" s="1"/>
  <c r="X95" i="3"/>
  <c r="AC95" i="3" s="1"/>
  <c r="X37" i="3"/>
  <c r="AE37" i="3" s="1"/>
  <c r="X97" i="3"/>
  <c r="Y97" i="3" s="1"/>
  <c r="X104" i="3"/>
  <c r="AF104" i="3" s="1"/>
  <c r="X38" i="3"/>
  <c r="Y38" i="3" s="1"/>
  <c r="X30" i="3"/>
  <c r="AM30" i="3" s="1"/>
  <c r="X26" i="3"/>
  <c r="AB26" i="3" s="1"/>
  <c r="X113" i="3"/>
  <c r="AK113" i="3" s="1"/>
  <c r="X109" i="3"/>
  <c r="AA109" i="3" s="1"/>
  <c r="X102" i="3"/>
  <c r="AD102" i="3" s="1"/>
  <c r="X98" i="3"/>
  <c r="AB98" i="3" s="1"/>
  <c r="X94" i="3"/>
  <c r="Y94" i="3" s="1"/>
  <c r="X111" i="3"/>
  <c r="AB111" i="3" s="1"/>
  <c r="X29" i="3"/>
  <c r="AB29" i="3" s="1"/>
  <c r="X112" i="3"/>
  <c r="AG112" i="3" s="1"/>
  <c r="AN108" i="3"/>
  <c r="AG108" i="3"/>
  <c r="X28" i="3"/>
  <c r="AM28" i="3" s="1"/>
  <c r="X24" i="3"/>
  <c r="AA24" i="3" s="1"/>
  <c r="AA108" i="3"/>
  <c r="AK108" i="3"/>
  <c r="Y108" i="3"/>
  <c r="X34" i="3"/>
  <c r="AN34" i="3" s="1"/>
  <c r="AD100" i="3"/>
  <c r="AK100" i="3"/>
  <c r="Y100" i="3"/>
  <c r="AB100" i="3"/>
  <c r="AC100" i="3"/>
  <c r="AG100" i="3"/>
  <c r="AA100" i="3"/>
  <c r="AI100" i="3"/>
  <c r="AJ100" i="3"/>
  <c r="X25" i="3"/>
  <c r="AE25" i="3" s="1"/>
  <c r="AI108" i="3"/>
  <c r="X106" i="3"/>
  <c r="AD106" i="3" s="1"/>
  <c r="X41" i="3"/>
  <c r="AK41" i="3" s="1"/>
  <c r="X39" i="3"/>
  <c r="AA39" i="3" s="1"/>
  <c r="X36" i="3"/>
  <c r="AD36" i="3" s="1"/>
  <c r="X110" i="3"/>
  <c r="AF110" i="3" s="1"/>
  <c r="AC108" i="3"/>
  <c r="X105" i="3"/>
  <c r="AK105" i="3" s="1"/>
  <c r="X35" i="3"/>
  <c r="AA35" i="3" s="1"/>
  <c r="AB108" i="3"/>
  <c r="X107" i="3"/>
  <c r="AN107" i="3" s="1"/>
  <c r="AF103" i="3"/>
  <c r="X99" i="3"/>
  <c r="AF99" i="3" s="1"/>
  <c r="X101" i="3"/>
  <c r="AA101" i="3" s="1"/>
  <c r="X33" i="3"/>
  <c r="AH33" i="3" s="1"/>
  <c r="X23" i="3"/>
  <c r="AN23" i="3" s="1"/>
  <c r="AJ108" i="3"/>
  <c r="AH104" i="3"/>
  <c r="AC104" i="3"/>
  <c r="AI104" i="3"/>
  <c r="AM104" i="3"/>
  <c r="Z111" i="3"/>
  <c r="AE96" i="3"/>
  <c r="AH108" i="3"/>
  <c r="Z108" i="3"/>
  <c r="AH100" i="3"/>
  <c r="Z100" i="3"/>
  <c r="AL96" i="3"/>
  <c r="AC96" i="3"/>
  <c r="AF108" i="3"/>
  <c r="AN100" i="3"/>
  <c r="AF100" i="3"/>
  <c r="AJ96" i="3"/>
  <c r="AM108" i="3"/>
  <c r="AE108" i="3"/>
  <c r="AD103" i="3"/>
  <c r="AM100" i="3"/>
  <c r="AE100" i="3"/>
  <c r="AL108" i="3"/>
  <c r="AK103" i="3"/>
  <c r="AL100" i="3"/>
  <c r="Y40" i="3"/>
  <c r="Y26" i="3"/>
  <c r="AI38" i="3"/>
  <c r="AN96" i="3" l="1"/>
  <c r="AL104" i="3"/>
  <c r="AE103" i="3"/>
  <c r="AG111" i="3"/>
  <c r="AD40" i="3"/>
  <c r="AK26" i="3"/>
  <c r="Y98" i="3"/>
  <c r="AL97" i="3"/>
  <c r="AA111" i="3"/>
  <c r="AH96" i="3"/>
  <c r="AN98" i="3"/>
  <c r="AD97" i="3"/>
  <c r="AD98" i="3"/>
  <c r="AF109" i="3"/>
  <c r="AM109" i="3"/>
  <c r="AK42" i="3"/>
  <c r="AL42" i="3"/>
  <c r="AD38" i="3"/>
  <c r="AM32" i="3"/>
  <c r="AG26" i="3"/>
  <c r="AI34" i="3"/>
  <c r="AC26" i="3"/>
  <c r="AL26" i="3"/>
  <c r="AM34" i="3"/>
  <c r="AK25" i="3"/>
  <c r="AK39" i="3"/>
  <c r="AE31" i="3"/>
  <c r="AE33" i="3"/>
  <c r="AH31" i="3"/>
  <c r="Z36" i="3"/>
  <c r="Y41" i="3"/>
  <c r="AN26" i="3"/>
  <c r="AM39" i="3"/>
  <c r="AJ40" i="3"/>
  <c r="AE38" i="3"/>
  <c r="AM26" i="3"/>
  <c r="AI26" i="3"/>
  <c r="AB28" i="3"/>
  <c r="AJ28" i="3"/>
  <c r="Z26" i="3"/>
  <c r="AL30" i="3"/>
  <c r="AJ26" i="3"/>
  <c r="AH26" i="3"/>
  <c r="Y34" i="3"/>
  <c r="Z38" i="3"/>
  <c r="AC38" i="3"/>
  <c r="AB41" i="3"/>
  <c r="AD109" i="3"/>
  <c r="AF96" i="3"/>
  <c r="AC42" i="3"/>
  <c r="AH38" i="3"/>
  <c r="AD32" i="3"/>
  <c r="Y42" i="3"/>
  <c r="AA41" i="3"/>
  <c r="AF28" i="3"/>
  <c r="AL103" i="3"/>
  <c r="AM103" i="3"/>
  <c r="Y103" i="3"/>
  <c r="Z103" i="3"/>
  <c r="AN105" i="3"/>
  <c r="AG104" i="3"/>
  <c r="AI109" i="3"/>
  <c r="Y96" i="3"/>
  <c r="AJ103" i="3"/>
  <c r="AL34" i="3"/>
  <c r="AM42" i="3"/>
  <c r="AM38" i="3"/>
  <c r="AN28" i="3"/>
  <c r="AM96" i="3"/>
  <c r="AG38" i="3"/>
  <c r="AB38" i="3"/>
  <c r="AG42" i="3"/>
  <c r="AI42" i="3"/>
  <c r="AG41" i="3"/>
  <c r="AK111" i="3"/>
  <c r="AG103" i="3"/>
  <c r="AH103" i="3"/>
  <c r="AD105" i="3"/>
  <c r="Z32" i="3"/>
  <c r="AJ111" i="3"/>
  <c r="AB103" i="3"/>
  <c r="AJ38" i="3"/>
  <c r="AL38" i="3"/>
  <c r="AE27" i="3"/>
  <c r="AG96" i="3"/>
  <c r="AA96" i="3"/>
  <c r="AD111" i="3"/>
  <c r="AK96" i="3"/>
  <c r="AH111" i="3"/>
  <c r="AF106" i="3"/>
  <c r="AH42" i="3"/>
  <c r="AJ42" i="3"/>
  <c r="AN111" i="3"/>
  <c r="AE34" i="3"/>
  <c r="AI27" i="3"/>
  <c r="Z96" i="3"/>
  <c r="AI96" i="3"/>
  <c r="AB96" i="3"/>
  <c r="Y111" i="3"/>
  <c r="AC112" i="3"/>
  <c r="AK104" i="3"/>
  <c r="AC94" i="3"/>
  <c r="AI103" i="3"/>
  <c r="AN103" i="3"/>
  <c r="AC111" i="3"/>
  <c r="AM25" i="3"/>
  <c r="AJ39" i="3"/>
  <c r="AM98" i="3"/>
  <c r="AI29" i="3"/>
  <c r="AC39" i="3"/>
  <c r="AH98" i="3"/>
  <c r="AL98" i="3"/>
  <c r="AA98" i="3"/>
  <c r="AA103" i="3"/>
  <c r="AI98" i="3"/>
  <c r="AC32" i="3"/>
  <c r="AM29" i="3"/>
  <c r="AH39" i="3"/>
  <c r="AK98" i="3"/>
  <c r="AG25" i="3"/>
  <c r="AG37" i="3"/>
  <c r="AK36" i="3"/>
  <c r="AG39" i="3"/>
  <c r="Z98" i="3"/>
  <c r="AC98" i="3"/>
  <c r="AH97" i="3"/>
  <c r="AH34" i="3"/>
  <c r="AF37" i="3"/>
  <c r="AB36" i="3"/>
  <c r="AN39" i="3"/>
  <c r="AM27" i="3"/>
  <c r="AA31" i="3"/>
  <c r="AG98" i="3"/>
  <c r="AE98" i="3"/>
  <c r="Z97" i="3"/>
  <c r="AF32" i="3"/>
  <c r="AN32" i="3"/>
  <c r="AM36" i="3"/>
  <c r="AJ98" i="3"/>
  <c r="AD24" i="3"/>
  <c r="AH25" i="3"/>
  <c r="AG35" i="3"/>
  <c r="AL39" i="3"/>
  <c r="AA27" i="3"/>
  <c r="AC31" i="3"/>
  <c r="AF98" i="3"/>
  <c r="AI37" i="3"/>
  <c r="AE41" i="3"/>
  <c r="AH27" i="3"/>
  <c r="AL37" i="3"/>
  <c r="AC41" i="3"/>
  <c r="AF41" i="3"/>
  <c r="AD27" i="3"/>
  <c r="Z27" i="3"/>
  <c r="AA28" i="3"/>
  <c r="AE28" i="3"/>
  <c r="AG31" i="3"/>
  <c r="AD31" i="3"/>
  <c r="AL102" i="3"/>
  <c r="AC97" i="3"/>
  <c r="AN97" i="3"/>
  <c r="AL109" i="3"/>
  <c r="AH109" i="3"/>
  <c r="AD26" i="3"/>
  <c r="AD42" i="3"/>
  <c r="AA38" i="3"/>
  <c r="AN42" i="3"/>
  <c r="AG34" i="3"/>
  <c r="AA26" i="3"/>
  <c r="AA42" i="3"/>
  <c r="AM37" i="3"/>
  <c r="AH29" i="3"/>
  <c r="AL41" i="3"/>
  <c r="AI41" i="3"/>
  <c r="AG27" i="3"/>
  <c r="AK27" i="3"/>
  <c r="AL28" i="3"/>
  <c r="AH28" i="3"/>
  <c r="AK31" i="3"/>
  <c r="Y31" i="3"/>
  <c r="AF111" i="3"/>
  <c r="AH95" i="3"/>
  <c r="AH107" i="3"/>
  <c r="AJ97" i="3"/>
  <c r="AF97" i="3"/>
  <c r="AK109" i="3"/>
  <c r="Z109" i="3"/>
  <c r="AF26" i="3"/>
  <c r="Z40" i="3"/>
  <c r="AL31" i="3"/>
  <c r="AH41" i="3"/>
  <c r="AA102" i="3"/>
  <c r="AN41" i="3"/>
  <c r="AI28" i="3"/>
  <c r="AC37" i="3"/>
  <c r="AN27" i="3"/>
  <c r="AD28" i="3"/>
  <c r="AJ31" i="3"/>
  <c r="AB97" i="3"/>
  <c r="AG97" i="3"/>
  <c r="AI32" i="3"/>
  <c r="AJ32" i="3"/>
  <c r="AF42" i="3"/>
  <c r="AC40" i="3"/>
  <c r="AF38" i="3"/>
  <c r="AK38" i="3"/>
  <c r="Y32" i="3"/>
  <c r="AB37" i="3"/>
  <c r="AL29" i="3"/>
  <c r="AM41" i="3"/>
  <c r="Z41" i="3"/>
  <c r="AF27" i="3"/>
  <c r="AJ27" i="3"/>
  <c r="AK28" i="3"/>
  <c r="AG28" i="3"/>
  <c r="AB31" i="3"/>
  <c r="AF31" i="3"/>
  <c r="AL111" i="3"/>
  <c r="AE111" i="3"/>
  <c r="AJ101" i="3"/>
  <c r="AI97" i="3"/>
  <c r="AM97" i="3"/>
  <c r="AM102" i="3"/>
  <c r="AJ109" i="3"/>
  <c r="AF34" i="3"/>
  <c r="AI111" i="3"/>
  <c r="Z42" i="3"/>
  <c r="AF40" i="3"/>
  <c r="Z31" i="3"/>
  <c r="AD41" i="3"/>
  <c r="AC27" i="3"/>
  <c r="Z28" i="3"/>
  <c r="AN31" i="3"/>
  <c r="AC109" i="3"/>
  <c r="AK34" i="3"/>
  <c r="AD34" i="3"/>
  <c r="AE26" i="3"/>
  <c r="AE42" i="3"/>
  <c r="AE24" i="3"/>
  <c r="AM40" i="3"/>
  <c r="AA34" i="3"/>
  <c r="Z37" i="3"/>
  <c r="AJ41" i="3"/>
  <c r="Y27" i="3"/>
  <c r="AB27" i="3"/>
  <c r="AC28" i="3"/>
  <c r="Y28" i="3"/>
  <c r="AI31" i="3"/>
  <c r="AM95" i="3"/>
  <c r="AM111" i="3"/>
  <c r="Y109" i="3"/>
  <c r="AA97" i="3"/>
  <c r="AE97" i="3"/>
  <c r="AN109" i="3"/>
  <c r="AB109" i="3"/>
  <c r="AN38" i="3"/>
  <c r="Z34" i="3"/>
  <c r="AG109" i="3"/>
  <c r="AK97" i="3"/>
  <c r="AJ99" i="3"/>
  <c r="AE109" i="3"/>
  <c r="AH99" i="3"/>
  <c r="AJ95" i="3"/>
  <c r="AK95" i="3"/>
  <c r="AI95" i="3"/>
  <c r="AD95" i="3"/>
  <c r="Y95" i="3"/>
  <c r="AF95" i="3"/>
  <c r="AL95" i="3"/>
  <c r="AG95" i="3"/>
  <c r="AB95" i="3"/>
  <c r="AJ113" i="3"/>
  <c r="AA95" i="3"/>
  <c r="Z113" i="3"/>
  <c r="AN95" i="3"/>
  <c r="AE95" i="3"/>
  <c r="Z95" i="3"/>
  <c r="AB32" i="3"/>
  <c r="AK32" i="3"/>
  <c r="AA37" i="3"/>
  <c r="AD37" i="3"/>
  <c r="Z39" i="3"/>
  <c r="AE39" i="3"/>
  <c r="AH101" i="3"/>
  <c r="AM113" i="3"/>
  <c r="AB104" i="3"/>
  <c r="Y104" i="3"/>
  <c r="AG102" i="3"/>
  <c r="AI40" i="3"/>
  <c r="AL40" i="3"/>
  <c r="AJ30" i="3"/>
  <c r="AE40" i="3"/>
  <c r="AG40" i="3"/>
  <c r="AN37" i="3"/>
  <c r="AK37" i="3"/>
  <c r="Y39" i="3"/>
  <c r="AD39" i="3"/>
  <c r="AJ107" i="3"/>
  <c r="AD112" i="3"/>
  <c r="AA104" i="3"/>
  <c r="AC24" i="3"/>
  <c r="AL32" i="3"/>
  <c r="AE32" i="3"/>
  <c r="AG32" i="3"/>
  <c r="Y37" i="3"/>
  <c r="AJ37" i="3"/>
  <c r="AB39" i="3"/>
  <c r="AF39" i="3"/>
  <c r="Z112" i="3"/>
  <c r="AE104" i="3"/>
  <c r="AJ104" i="3"/>
  <c r="AB106" i="3"/>
  <c r="AH40" i="3"/>
  <c r="AN30" i="3"/>
  <c r="AB40" i="3"/>
  <c r="AK40" i="3"/>
  <c r="AN40" i="3"/>
  <c r="AH37" i="3"/>
  <c r="AI39" i="3"/>
  <c r="AK101" i="3"/>
  <c r="AI113" i="3"/>
  <c r="AD104" i="3"/>
  <c r="Z104" i="3"/>
  <c r="Z94" i="3"/>
  <c r="AN104" i="3"/>
  <c r="AH32" i="3"/>
  <c r="AB34" i="3"/>
  <c r="AG30" i="3"/>
  <c r="AB30" i="3"/>
  <c r="AD30" i="3"/>
  <c r="AC25" i="3"/>
  <c r="Z25" i="3"/>
  <c r="AH36" i="3"/>
  <c r="AE36" i="3"/>
  <c r="AK112" i="3"/>
  <c r="AI99" i="3"/>
  <c r="AH110" i="3"/>
  <c r="AJ94" i="3"/>
  <c r="AN94" i="3"/>
  <c r="AJ34" i="3"/>
  <c r="AB94" i="3"/>
  <c r="Z30" i="3"/>
  <c r="AB33" i="3"/>
  <c r="AJ25" i="3"/>
  <c r="Y25" i="3"/>
  <c r="AC36" i="3"/>
  <c r="AG36" i="3"/>
  <c r="AD35" i="3"/>
  <c r="AJ112" i="3"/>
  <c r="AA99" i="3"/>
  <c r="AM110" i="3"/>
  <c r="AI94" i="3"/>
  <c r="AM94" i="3"/>
  <c r="AF30" i="3"/>
  <c r="AC34" i="3"/>
  <c r="AH30" i="3"/>
  <c r="AA30" i="3"/>
  <c r="AC30" i="3"/>
  <c r="Z33" i="3"/>
  <c r="AB25" i="3"/>
  <c r="AN25" i="3"/>
  <c r="AJ36" i="3"/>
  <c r="Y36" i="3"/>
  <c r="AK35" i="3"/>
  <c r="AB112" i="3"/>
  <c r="AG99" i="3"/>
  <c r="AF112" i="3"/>
  <c r="AA94" i="3"/>
  <c r="AE94" i="3"/>
  <c r="Y30" i="3"/>
  <c r="Y112" i="3"/>
  <c r="AG110" i="3"/>
  <c r="AI30" i="3"/>
  <c r="AK30" i="3"/>
  <c r="AG33" i="3"/>
  <c r="AI25" i="3"/>
  <c r="AF25" i="3"/>
  <c r="AL36" i="3"/>
  <c r="AN36" i="3"/>
  <c r="AH35" i="3"/>
  <c r="AM112" i="3"/>
  <c r="AI112" i="3"/>
  <c r="AD99" i="3"/>
  <c r="Y99" i="3"/>
  <c r="AL94" i="3"/>
  <c r="AH94" i="3"/>
  <c r="AE30" i="3"/>
  <c r="AL25" i="3"/>
  <c r="AA25" i="3"/>
  <c r="AI36" i="3"/>
  <c r="AF36" i="3"/>
  <c r="AE112" i="3"/>
  <c r="AA112" i="3"/>
  <c r="AK99" i="3"/>
  <c r="AN99" i="3"/>
  <c r="AD94" i="3"/>
  <c r="AG94" i="3"/>
  <c r="Z24" i="3"/>
  <c r="AF94" i="3"/>
  <c r="AD25" i="3"/>
  <c r="AA36" i="3"/>
  <c r="AL112" i="3"/>
  <c r="AH112" i="3"/>
  <c r="AC99" i="3"/>
  <c r="AK94" i="3"/>
  <c r="AK24" i="3"/>
  <c r="AL24" i="3"/>
  <c r="AJ33" i="3"/>
  <c r="AC33" i="3"/>
  <c r="AM35" i="3"/>
  <c r="Z35" i="3"/>
  <c r="AC105" i="3"/>
  <c r="AB113" i="3"/>
  <c r="Y113" i="3"/>
  <c r="AF105" i="3"/>
  <c r="Z110" i="3"/>
  <c r="AE110" i="3"/>
  <c r="AH102" i="3"/>
  <c r="AE102" i="3"/>
  <c r="AF24" i="3"/>
  <c r="AM24" i="3"/>
  <c r="AK33" i="3"/>
  <c r="Y33" i="3"/>
  <c r="AN35" i="3"/>
  <c r="AC35" i="3"/>
  <c r="AA113" i="3"/>
  <c r="AE113" i="3"/>
  <c r="AJ105" i="3"/>
  <c r="Z105" i="3"/>
  <c r="Y110" i="3"/>
  <c r="AL113" i="3"/>
  <c r="Y102" i="3"/>
  <c r="AH105" i="3"/>
  <c r="AI33" i="3"/>
  <c r="AN33" i="3"/>
  <c r="AF35" i="3"/>
  <c r="AJ35" i="3"/>
  <c r="AC113" i="3"/>
  <c r="AH113" i="3"/>
  <c r="AB105" i="3"/>
  <c r="AG105" i="3"/>
  <c r="AK110" i="3"/>
  <c r="AI110" i="3"/>
  <c r="AK102" i="3"/>
  <c r="AI102" i="3"/>
  <c r="AN24" i="3"/>
  <c r="AA33" i="3"/>
  <c r="AF33" i="3"/>
  <c r="Y35" i="3"/>
  <c r="AB35" i="3"/>
  <c r="AG113" i="3"/>
  <c r="AI105" i="3"/>
  <c r="AM105" i="3"/>
  <c r="AC110" i="3"/>
  <c r="AA110" i="3"/>
  <c r="AC102" i="3"/>
  <c r="Z102" i="3"/>
  <c r="AI24" i="3"/>
  <c r="Y24" i="3"/>
  <c r="AL33" i="3"/>
  <c r="AM33" i="3"/>
  <c r="AE35" i="3"/>
  <c r="AI35" i="3"/>
  <c r="AN113" i="3"/>
  <c r="AA105" i="3"/>
  <c r="AE105" i="3"/>
  <c r="AJ110" i="3"/>
  <c r="AN110" i="3"/>
  <c r="AJ102" i="3"/>
  <c r="AN102" i="3"/>
  <c r="AB24" i="3"/>
  <c r="AJ24" i="3"/>
  <c r="AG24" i="3"/>
  <c r="AD33" i="3"/>
  <c r="AL35" i="3"/>
  <c r="AD113" i="3"/>
  <c r="AF113" i="3"/>
  <c r="Y105" i="3"/>
  <c r="AL105" i="3"/>
  <c r="AB110" i="3"/>
  <c r="AB102" i="3"/>
  <c r="AF102" i="3"/>
  <c r="AA29" i="3"/>
  <c r="AE29" i="3"/>
  <c r="AC101" i="3"/>
  <c r="Z101" i="3"/>
  <c r="AL99" i="3"/>
  <c r="Z99" i="3"/>
  <c r="AC106" i="3"/>
  <c r="AH24" i="3"/>
  <c r="Z29" i="3"/>
  <c r="AD29" i="3"/>
  <c r="AB101" i="3"/>
  <c r="AB23" i="3"/>
  <c r="AG29" i="3"/>
  <c r="AK29" i="3"/>
  <c r="AN101" i="3"/>
  <c r="AL101" i="3"/>
  <c r="AA23" i="3"/>
  <c r="Y29" i="3"/>
  <c r="AC29" i="3"/>
  <c r="AF101" i="3"/>
  <c r="AD101" i="3"/>
  <c r="AN112" i="3"/>
  <c r="AF23" i="3"/>
  <c r="AN29" i="3"/>
  <c r="AJ29" i="3"/>
  <c r="AM101" i="3"/>
  <c r="AI101" i="3"/>
  <c r="AB99" i="3"/>
  <c r="AE23" i="3"/>
  <c r="AF29" i="3"/>
  <c r="AE101" i="3"/>
  <c r="Y106" i="3"/>
  <c r="AE107" i="3"/>
  <c r="AM107" i="3"/>
  <c r="AI23" i="3"/>
  <c r="AM23" i="3"/>
  <c r="AI107" i="3"/>
  <c r="AF107" i="3"/>
  <c r="AN106" i="3"/>
  <c r="AJ106" i="3"/>
  <c r="AH23" i="3"/>
  <c r="Z107" i="3"/>
  <c r="AM106" i="3"/>
  <c r="AI106" i="3"/>
  <c r="AL110" i="3"/>
  <c r="AD110" i="3"/>
  <c r="AL107" i="3"/>
  <c r="AB107" i="3"/>
  <c r="AE106" i="3"/>
  <c r="AA106" i="3"/>
  <c r="Y101" i="3"/>
  <c r="AG101" i="3"/>
  <c r="Z23" i="3"/>
  <c r="AK23" i="3"/>
  <c r="AG23" i="3"/>
  <c r="AD107" i="3"/>
  <c r="AA107" i="3"/>
  <c r="AL106" i="3"/>
  <c r="AE99" i="3"/>
  <c r="AM99" i="3"/>
  <c r="AD23" i="3"/>
  <c r="AC23" i="3"/>
  <c r="Y23" i="3"/>
  <c r="AK107" i="3"/>
  <c r="AG107" i="3"/>
  <c r="Z106" i="3"/>
  <c r="AH106" i="3"/>
  <c r="AL23" i="3"/>
  <c r="AJ23" i="3"/>
  <c r="AC107" i="3"/>
  <c r="Y107" i="3"/>
  <c r="AG106" i="3"/>
  <c r="AK106" i="3"/>
  <c r="V71" i="3"/>
  <c r="W71" i="3"/>
  <c r="V72" i="3"/>
  <c r="W72" i="3"/>
  <c r="V73" i="3"/>
  <c r="W73" i="3"/>
  <c r="V74" i="3"/>
  <c r="W74" i="3"/>
  <c r="V75" i="3"/>
  <c r="W75" i="3"/>
  <c r="V76" i="3"/>
  <c r="W76" i="3"/>
  <c r="V77" i="3"/>
  <c r="W77" i="3"/>
  <c r="V78" i="3"/>
  <c r="W78" i="3"/>
  <c r="V79" i="3"/>
  <c r="W79" i="3"/>
  <c r="V80" i="3"/>
  <c r="W80" i="3"/>
  <c r="V81" i="3"/>
  <c r="W81" i="3"/>
  <c r="V82" i="3"/>
  <c r="W82" i="3"/>
  <c r="V83" i="3"/>
  <c r="W83" i="3"/>
  <c r="V84" i="3"/>
  <c r="W84" i="3"/>
  <c r="V85" i="3"/>
  <c r="W85" i="3"/>
  <c r="X79" i="3" l="1"/>
  <c r="AH79" i="3" s="1"/>
  <c r="X78" i="3"/>
  <c r="AK78" i="3" s="1"/>
  <c r="X74" i="3"/>
  <c r="AI74" i="3" s="1"/>
  <c r="X80" i="3"/>
  <c r="AN80" i="3" s="1"/>
  <c r="X73" i="3"/>
  <c r="AG73" i="3" s="1"/>
  <c r="X77" i="3"/>
  <c r="AN77" i="3" s="1"/>
  <c r="X81" i="3"/>
  <c r="AG81" i="3" s="1"/>
  <c r="X85" i="3"/>
  <c r="AB85" i="3" s="1"/>
  <c r="X82" i="3"/>
  <c r="Y82" i="3" s="1"/>
  <c r="AG79" i="3"/>
  <c r="X84" i="3"/>
  <c r="Y84" i="3" s="1"/>
  <c r="X76" i="3"/>
  <c r="AB76" i="3" s="1"/>
  <c r="X72" i="3"/>
  <c r="X83" i="3"/>
  <c r="AD83" i="3" s="1"/>
  <c r="X75" i="3"/>
  <c r="AD75" i="3" s="1"/>
  <c r="X71" i="3"/>
  <c r="Z71" i="3" s="1"/>
  <c r="AD77" i="3"/>
  <c r="V18" i="3"/>
  <c r="W18" i="3"/>
  <c r="V19" i="3"/>
  <c r="W19" i="3"/>
  <c r="V20" i="3"/>
  <c r="W20" i="3"/>
  <c r="V21" i="3"/>
  <c r="W21" i="3"/>
  <c r="V22" i="3"/>
  <c r="W22" i="3"/>
  <c r="C6" i="6"/>
  <c r="C9" i="6"/>
  <c r="C10" i="6"/>
  <c r="C11" i="6"/>
  <c r="C12" i="6"/>
  <c r="C13" i="6"/>
  <c r="C14" i="6"/>
  <c r="C15" i="6"/>
  <c r="B16" i="6"/>
  <c r="C5" i="6" s="1"/>
  <c r="AJ79" i="3" l="1"/>
  <c r="AC79" i="3"/>
  <c r="Y79" i="3"/>
  <c r="AA79" i="3"/>
  <c r="AL79" i="3"/>
  <c r="AN79" i="3"/>
  <c r="AD79" i="3"/>
  <c r="Y74" i="3"/>
  <c r="AE79" i="3"/>
  <c r="AD73" i="3"/>
  <c r="Y73" i="3"/>
  <c r="AB74" i="3"/>
  <c r="AA80" i="3"/>
  <c r="AB73" i="3"/>
  <c r="AI79" i="3"/>
  <c r="AH74" i="3"/>
  <c r="AF79" i="3"/>
  <c r="AK79" i="3"/>
  <c r="AD80" i="3"/>
  <c r="AF74" i="3"/>
  <c r="AF80" i="3"/>
  <c r="AG74" i="3"/>
  <c r="AB80" i="3"/>
  <c r="AC74" i="3"/>
  <c r="AN74" i="3"/>
  <c r="AD74" i="3"/>
  <c r="Z79" i="3"/>
  <c r="AE80" i="3"/>
  <c r="AJ78" i="3"/>
  <c r="AM79" i="3"/>
  <c r="Z74" i="3"/>
  <c r="Z80" i="3"/>
  <c r="AL80" i="3"/>
  <c r="AA74" i="3"/>
  <c r="AC80" i="3"/>
  <c r="AE74" i="3"/>
  <c r="AB79" i="3"/>
  <c r="Y80" i="3"/>
  <c r="AH80" i="3"/>
  <c r="AG80" i="3"/>
  <c r="AM80" i="3"/>
  <c r="AM74" i="3"/>
  <c r="Z82" i="3"/>
  <c r="AD82" i="3"/>
  <c r="AK80" i="3"/>
  <c r="AA73" i="3"/>
  <c r="AB81" i="3"/>
  <c r="AI80" i="3"/>
  <c r="AL74" i="3"/>
  <c r="AC76" i="3"/>
  <c r="AA76" i="3"/>
  <c r="AD81" i="3"/>
  <c r="AE77" i="3"/>
  <c r="AK81" i="3"/>
  <c r="AJ80" i="3"/>
  <c r="AC81" i="3"/>
  <c r="AA81" i="3"/>
  <c r="AI81" i="3"/>
  <c r="AE81" i="3"/>
  <c r="AN81" i="3"/>
  <c r="AK74" i="3"/>
  <c r="AA77" i="3"/>
  <c r="Z77" i="3"/>
  <c r="Y76" i="3"/>
  <c r="AJ77" i="3"/>
  <c r="AD76" i="3"/>
  <c r="AK77" i="3"/>
  <c r="AL77" i="3"/>
  <c r="Z76" i="3"/>
  <c r="AI77" i="3"/>
  <c r="AC77" i="3"/>
  <c r="AB77" i="3"/>
  <c r="AF77" i="3"/>
  <c r="AM81" i="3"/>
  <c r="AH77" i="3"/>
  <c r="Y77" i="3"/>
  <c r="AM77" i="3"/>
  <c r="AJ74" i="3"/>
  <c r="Y81" i="3"/>
  <c r="AJ73" i="3"/>
  <c r="AE84" i="3"/>
  <c r="AI78" i="3"/>
  <c r="AC85" i="3"/>
  <c r="AA85" i="3"/>
  <c r="AA78" i="3"/>
  <c r="AF73" i="3"/>
  <c r="Y78" i="3"/>
  <c r="AH78" i="3"/>
  <c r="AL81" i="3"/>
  <c r="AE78" i="3"/>
  <c r="AC78" i="3"/>
  <c r="AG78" i="3"/>
  <c r="AC73" i="3"/>
  <c r="Z73" i="3"/>
  <c r="Z81" i="3"/>
  <c r="Z78" i="3"/>
  <c r="AN78" i="3"/>
  <c r="AJ81" i="3"/>
  <c r="AH73" i="3"/>
  <c r="AK73" i="3"/>
  <c r="AB78" i="3"/>
  <c r="AE73" i="3"/>
  <c r="AL78" i="3"/>
  <c r="AH81" i="3"/>
  <c r="AL73" i="3"/>
  <c r="AG77" i="3"/>
  <c r="AM78" i="3"/>
  <c r="AD78" i="3"/>
  <c r="AF78" i="3"/>
  <c r="AF81" i="3"/>
  <c r="AN73" i="3"/>
  <c r="Z85" i="3"/>
  <c r="Y83" i="3"/>
  <c r="AF85" i="3"/>
  <c r="AD85" i="3"/>
  <c r="Y85" i="3"/>
  <c r="AF71" i="3"/>
  <c r="AE85" i="3"/>
  <c r="AE82" i="3"/>
  <c r="Z83" i="3"/>
  <c r="AM73" i="3"/>
  <c r="AF83" i="3"/>
  <c r="AI73" i="3"/>
  <c r="AC83" i="3"/>
  <c r="AE83" i="3"/>
  <c r="Z75" i="3"/>
  <c r="AA83" i="3"/>
  <c r="AA84" i="3"/>
  <c r="AB71" i="3"/>
  <c r="AA75" i="3"/>
  <c r="Z84" i="3"/>
  <c r="AF84" i="3"/>
  <c r="AC75" i="3"/>
  <c r="AF82" i="3"/>
  <c r="AB84" i="3"/>
  <c r="Y75" i="3"/>
  <c r="AB83" i="3"/>
  <c r="AC82" i="3"/>
  <c r="AA71" i="3"/>
  <c r="AA82" i="3"/>
  <c r="AC84" i="3"/>
  <c r="AD71" i="3"/>
  <c r="AB75" i="3"/>
  <c r="AB82" i="3"/>
  <c r="AD84" i="3"/>
  <c r="AC71" i="3"/>
  <c r="AF72" i="3"/>
  <c r="AI72" i="3"/>
  <c r="AJ72" i="3"/>
  <c r="AK72" i="3"/>
  <c r="AG72" i="3"/>
  <c r="AL72" i="3"/>
  <c r="AM72" i="3"/>
  <c r="AN72" i="3"/>
  <c r="AH72" i="3"/>
  <c r="Z72" i="3"/>
  <c r="AB72" i="3"/>
  <c r="AF76" i="3"/>
  <c r="AI76" i="3"/>
  <c r="AJ76" i="3"/>
  <c r="AK76" i="3"/>
  <c r="AL76" i="3"/>
  <c r="AM76" i="3"/>
  <c r="AG76" i="3"/>
  <c r="AN76" i="3"/>
  <c r="AH76" i="3"/>
  <c r="AI84" i="3"/>
  <c r="AJ84" i="3"/>
  <c r="AK84" i="3"/>
  <c r="AL84" i="3"/>
  <c r="AM84" i="3"/>
  <c r="AN84" i="3"/>
  <c r="AG84" i="3"/>
  <c r="AH84" i="3"/>
  <c r="AI82" i="3"/>
  <c r="AJ82" i="3"/>
  <c r="AK82" i="3"/>
  <c r="AL82" i="3"/>
  <c r="AG82" i="3"/>
  <c r="AM82" i="3"/>
  <c r="AN82" i="3"/>
  <c r="AH82" i="3"/>
  <c r="AE71" i="3"/>
  <c r="AM71" i="3"/>
  <c r="AN71" i="3"/>
  <c r="AG71" i="3"/>
  <c r="AH71" i="3"/>
  <c r="AL71" i="3"/>
  <c r="AI71" i="3"/>
  <c r="AJ71" i="3"/>
  <c r="AK71" i="3"/>
  <c r="AE75" i="3"/>
  <c r="AM75" i="3"/>
  <c r="AN75" i="3"/>
  <c r="AG75" i="3"/>
  <c r="AH75" i="3"/>
  <c r="AK75" i="3"/>
  <c r="AI75" i="3"/>
  <c r="AJ75" i="3"/>
  <c r="AL75" i="3"/>
  <c r="AM85" i="3"/>
  <c r="AN85" i="3"/>
  <c r="AG85" i="3"/>
  <c r="AK85" i="3"/>
  <c r="AH85" i="3"/>
  <c r="AI85" i="3"/>
  <c r="AL85" i="3"/>
  <c r="AJ85" i="3"/>
  <c r="AM83" i="3"/>
  <c r="AN83" i="3"/>
  <c r="AL83" i="3"/>
  <c r="AG83" i="3"/>
  <c r="AH83" i="3"/>
  <c r="AI83" i="3"/>
  <c r="AK83" i="3"/>
  <c r="AJ83" i="3"/>
  <c r="AE72" i="3"/>
  <c r="AC72" i="3"/>
  <c r="AA72" i="3"/>
  <c r="Y72" i="3"/>
  <c r="AD72" i="3"/>
  <c r="AE76" i="3"/>
  <c r="Y71" i="3"/>
  <c r="AF75" i="3"/>
  <c r="X19" i="3"/>
  <c r="X20" i="3"/>
  <c r="X21" i="3"/>
  <c r="X22" i="3"/>
  <c r="X18" i="3"/>
  <c r="C4" i="6"/>
  <c r="C16" i="6" s="1"/>
  <c r="C8" i="6"/>
  <c r="C7" i="6"/>
  <c r="V17" i="3"/>
  <c r="W17" i="3"/>
  <c r="V44" i="3"/>
  <c r="W44" i="3"/>
  <c r="V45" i="3"/>
  <c r="W45" i="3"/>
  <c r="V46" i="3"/>
  <c r="W46" i="3"/>
  <c r="V47" i="3"/>
  <c r="W47" i="3"/>
  <c r="V48" i="3"/>
  <c r="W48" i="3"/>
  <c r="V49" i="3"/>
  <c r="W49" i="3"/>
  <c r="V50" i="3"/>
  <c r="W50" i="3"/>
  <c r="V51" i="3"/>
  <c r="W51" i="3"/>
  <c r="V52" i="3"/>
  <c r="W52" i="3"/>
  <c r="V53" i="3"/>
  <c r="W53" i="3"/>
  <c r="V54" i="3"/>
  <c r="W54" i="3"/>
  <c r="V55" i="3"/>
  <c r="W55" i="3"/>
  <c r="V56" i="3"/>
  <c r="W56" i="3"/>
  <c r="V57" i="3"/>
  <c r="W57" i="3"/>
  <c r="V58" i="3"/>
  <c r="W58" i="3"/>
  <c r="V59" i="3"/>
  <c r="W59" i="3"/>
  <c r="V60" i="3"/>
  <c r="W60" i="3"/>
  <c r="V61" i="3"/>
  <c r="W61" i="3"/>
  <c r="V62" i="3"/>
  <c r="W62" i="3"/>
  <c r="V63" i="3"/>
  <c r="W63" i="3"/>
  <c r="V64" i="3"/>
  <c r="W64" i="3"/>
  <c r="V65" i="3"/>
  <c r="W65" i="3"/>
  <c r="V66" i="3"/>
  <c r="W66" i="3"/>
  <c r="V67" i="3"/>
  <c r="W67" i="3"/>
  <c r="V68" i="3"/>
  <c r="W68" i="3"/>
  <c r="V69" i="3"/>
  <c r="W69" i="3"/>
  <c r="V70" i="3"/>
  <c r="W70" i="3"/>
  <c r="V86" i="3"/>
  <c r="W86" i="3"/>
  <c r="V87" i="3"/>
  <c r="W87" i="3"/>
  <c r="V88" i="3"/>
  <c r="W88" i="3"/>
  <c r="V89" i="3"/>
  <c r="W89" i="3"/>
  <c r="V90" i="3"/>
  <c r="W90" i="3"/>
  <c r="V91" i="3"/>
  <c r="W91" i="3"/>
  <c r="V92" i="3"/>
  <c r="W92" i="3"/>
  <c r="V93" i="3"/>
  <c r="W93" i="3"/>
  <c r="V14" i="3"/>
  <c r="V15" i="3"/>
  <c r="V16" i="3"/>
  <c r="V13" i="3"/>
  <c r="W14" i="3"/>
  <c r="W15" i="3"/>
  <c r="W16" i="3"/>
  <c r="W13" i="3"/>
  <c r="Y19" i="3" l="1"/>
  <c r="AI19" i="3"/>
  <c r="AJ19" i="3"/>
  <c r="AK19" i="3"/>
  <c r="AH19" i="3"/>
  <c r="AL19" i="3"/>
  <c r="AG19" i="3"/>
  <c r="AM19" i="3"/>
  <c r="AN19" i="3"/>
  <c r="Y20" i="3"/>
  <c r="AM20" i="3"/>
  <c r="AN20" i="3"/>
  <c r="AG20" i="3"/>
  <c r="AK20" i="3"/>
  <c r="AH20" i="3"/>
  <c r="AI20" i="3"/>
  <c r="AJ20" i="3"/>
  <c r="AL20" i="3"/>
  <c r="Z18" i="3"/>
  <c r="AL18" i="3"/>
  <c r="AM18" i="3"/>
  <c r="AN18" i="3"/>
  <c r="AG18" i="3"/>
  <c r="AH18" i="3"/>
  <c r="AK18" i="3"/>
  <c r="AI18" i="3"/>
  <c r="AJ18" i="3"/>
  <c r="AC22" i="3"/>
  <c r="AM22" i="3"/>
  <c r="AN22" i="3"/>
  <c r="AG22" i="3"/>
  <c r="AK22" i="3"/>
  <c r="AH22" i="3"/>
  <c r="AI22" i="3"/>
  <c r="AL22" i="3"/>
  <c r="AJ22" i="3"/>
  <c r="Y21" i="3"/>
  <c r="AI21" i="3"/>
  <c r="AJ21" i="3"/>
  <c r="AK21" i="3"/>
  <c r="AG21" i="3"/>
  <c r="AL21" i="3"/>
  <c r="AH21" i="3"/>
  <c r="AM21" i="3"/>
  <c r="AN21" i="3"/>
  <c r="AC18" i="3"/>
  <c r="AC19" i="3"/>
  <c r="AD19" i="3"/>
  <c r="AA19" i="3"/>
  <c r="AB19" i="3"/>
  <c r="Y18" i="3"/>
  <c r="AF18" i="3"/>
  <c r="AE18" i="3"/>
  <c r="AB18" i="3"/>
  <c r="Z19" i="3"/>
  <c r="AF19" i="3"/>
  <c r="AD18" i="3"/>
  <c r="X14" i="3"/>
  <c r="AE21" i="3"/>
  <c r="AA22" i="3"/>
  <c r="Y22" i="3"/>
  <c r="Z20" i="3"/>
  <c r="AD20" i="3"/>
  <c r="AE19" i="3"/>
  <c r="AD22" i="3"/>
  <c r="AF22" i="3"/>
  <c r="AF20" i="3"/>
  <c r="Z22" i="3"/>
  <c r="AB20" i="3"/>
  <c r="AA20" i="3"/>
  <c r="AE20" i="3"/>
  <c r="AB22" i="3"/>
  <c r="AC20" i="3"/>
  <c r="AF21" i="3"/>
  <c r="AE22" i="3"/>
  <c r="AA21" i="3"/>
  <c r="AD21" i="3"/>
  <c r="Z21" i="3"/>
  <c r="AB21" i="3"/>
  <c r="AC21" i="3"/>
  <c r="AA18" i="3"/>
  <c r="X45" i="3"/>
  <c r="X54" i="3"/>
  <c r="X50" i="3"/>
  <c r="X92" i="3"/>
  <c r="X88" i="3"/>
  <c r="X65" i="3"/>
  <c r="X55" i="3"/>
  <c r="X46" i="3"/>
  <c r="X16" i="3"/>
  <c r="X57" i="3"/>
  <c r="X48" i="3"/>
  <c r="X93" i="3"/>
  <c r="X89" i="3"/>
  <c r="X87" i="3"/>
  <c r="X70" i="3"/>
  <c r="X66" i="3"/>
  <c r="X62" i="3"/>
  <c r="X15" i="3"/>
  <c r="X17" i="3"/>
  <c r="X58" i="3"/>
  <c r="X56" i="3"/>
  <c r="X49" i="3"/>
  <c r="X61" i="3"/>
  <c r="X53" i="3"/>
  <c r="X90" i="3"/>
  <c r="X86" i="3"/>
  <c r="X69" i="3"/>
  <c r="X67" i="3"/>
  <c r="X63" i="3"/>
  <c r="X51" i="3"/>
  <c r="X91" i="3"/>
  <c r="X59" i="3"/>
  <c r="X47" i="3"/>
  <c r="X68" i="3"/>
  <c r="X52" i="3"/>
  <c r="X64" i="3"/>
  <c r="X60" i="3"/>
  <c r="X44" i="3"/>
  <c r="AA56" i="3" l="1"/>
  <c r="AI56" i="3"/>
  <c r="AJ56" i="3"/>
  <c r="AK56" i="3"/>
  <c r="AL56" i="3"/>
  <c r="AM56" i="3"/>
  <c r="AG56" i="3"/>
  <c r="AN56" i="3"/>
  <c r="AH56" i="3"/>
  <c r="AA89" i="3"/>
  <c r="AM89" i="3"/>
  <c r="AN89" i="3"/>
  <c r="AG89" i="3"/>
  <c r="AH89" i="3"/>
  <c r="AL89" i="3"/>
  <c r="AI89" i="3"/>
  <c r="AJ89" i="3"/>
  <c r="AK89" i="3"/>
  <c r="AF88" i="3"/>
  <c r="AI88" i="3"/>
  <c r="AJ88" i="3"/>
  <c r="AK88" i="3"/>
  <c r="AL88" i="3"/>
  <c r="AM88" i="3"/>
  <c r="AG88" i="3"/>
  <c r="AN88" i="3"/>
  <c r="AH88" i="3"/>
  <c r="AD51" i="3"/>
  <c r="AM51" i="3"/>
  <c r="AL51" i="3"/>
  <c r="AN51" i="3"/>
  <c r="AG51" i="3"/>
  <c r="AH51" i="3"/>
  <c r="AI51" i="3"/>
  <c r="AK51" i="3"/>
  <c r="AJ51" i="3"/>
  <c r="AF58" i="3"/>
  <c r="AI58" i="3"/>
  <c r="AJ58" i="3"/>
  <c r="AK58" i="3"/>
  <c r="AL58" i="3"/>
  <c r="AG58" i="3"/>
  <c r="AM58" i="3"/>
  <c r="AN58" i="3"/>
  <c r="AH58" i="3"/>
  <c r="AA93" i="3"/>
  <c r="AM93" i="3"/>
  <c r="AN93" i="3"/>
  <c r="AG93" i="3"/>
  <c r="AK93" i="3"/>
  <c r="AH93" i="3"/>
  <c r="AI93" i="3"/>
  <c r="AJ93" i="3"/>
  <c r="AL93" i="3"/>
  <c r="AI92" i="3"/>
  <c r="AJ92" i="3"/>
  <c r="AK92" i="3"/>
  <c r="AL92" i="3"/>
  <c r="AM92" i="3"/>
  <c r="AG92" i="3"/>
  <c r="AN92" i="3"/>
  <c r="AH92" i="3"/>
  <c r="Z91" i="3"/>
  <c r="AM91" i="3"/>
  <c r="AN91" i="3"/>
  <c r="AG91" i="3"/>
  <c r="AL91" i="3"/>
  <c r="AH91" i="3"/>
  <c r="AI91" i="3"/>
  <c r="AK91" i="3"/>
  <c r="AJ91" i="3"/>
  <c r="AA49" i="3"/>
  <c r="AM49" i="3"/>
  <c r="AN49" i="3"/>
  <c r="AL49" i="3"/>
  <c r="AG49" i="3"/>
  <c r="AH49" i="3"/>
  <c r="AK49" i="3"/>
  <c r="AI49" i="3"/>
  <c r="AJ49" i="3"/>
  <c r="AM67" i="3"/>
  <c r="AN67" i="3"/>
  <c r="AG67" i="3"/>
  <c r="AK67" i="3"/>
  <c r="AH67" i="3"/>
  <c r="AI67" i="3"/>
  <c r="AJ67" i="3"/>
  <c r="AL67" i="3"/>
  <c r="AC48" i="3"/>
  <c r="AI48" i="3"/>
  <c r="AJ48" i="3"/>
  <c r="AK48" i="3"/>
  <c r="AL48" i="3"/>
  <c r="AM48" i="3"/>
  <c r="AG48" i="3"/>
  <c r="AH48" i="3"/>
  <c r="AN48" i="3"/>
  <c r="AB50" i="3"/>
  <c r="AI50" i="3"/>
  <c r="AJ50" i="3"/>
  <c r="AK50" i="3"/>
  <c r="AH50" i="3"/>
  <c r="AL50" i="3"/>
  <c r="AG50" i="3"/>
  <c r="AM50" i="3"/>
  <c r="AN50" i="3"/>
  <c r="AI70" i="3"/>
  <c r="AJ70" i="3"/>
  <c r="AK70" i="3"/>
  <c r="AL70" i="3"/>
  <c r="AM70" i="3"/>
  <c r="AG70" i="3"/>
  <c r="AN70" i="3"/>
  <c r="AH70" i="3"/>
  <c r="Y65" i="3"/>
  <c r="AM65" i="3"/>
  <c r="AN65" i="3"/>
  <c r="AG65" i="3"/>
  <c r="AL65" i="3"/>
  <c r="AH65" i="3"/>
  <c r="AK65" i="3"/>
  <c r="AI65" i="3"/>
  <c r="AJ65" i="3"/>
  <c r="AF63" i="3"/>
  <c r="AM63" i="3"/>
  <c r="AN63" i="3"/>
  <c r="AG63" i="3"/>
  <c r="AK63" i="3"/>
  <c r="AH63" i="3"/>
  <c r="AI63" i="3"/>
  <c r="AL63" i="3"/>
  <c r="AJ63" i="3"/>
  <c r="Z69" i="3"/>
  <c r="AM69" i="3"/>
  <c r="AN69" i="3"/>
  <c r="AG69" i="3"/>
  <c r="AH69" i="3"/>
  <c r="AI69" i="3"/>
  <c r="AK69" i="3"/>
  <c r="AL69" i="3"/>
  <c r="AJ69" i="3"/>
  <c r="Z86" i="3"/>
  <c r="AI86" i="3"/>
  <c r="AJ86" i="3"/>
  <c r="AK86" i="3"/>
  <c r="AG86" i="3"/>
  <c r="AL86" i="3"/>
  <c r="AM86" i="3"/>
  <c r="AN86" i="3"/>
  <c r="AH86" i="3"/>
  <c r="AF57" i="3"/>
  <c r="AM57" i="3"/>
  <c r="AN57" i="3"/>
  <c r="AG57" i="3"/>
  <c r="AH57" i="3"/>
  <c r="AK57" i="3"/>
  <c r="AI57" i="3"/>
  <c r="AL57" i="3"/>
  <c r="AJ57" i="3"/>
  <c r="AF54" i="3"/>
  <c r="AI54" i="3"/>
  <c r="AJ54" i="3"/>
  <c r="AK54" i="3"/>
  <c r="AL54" i="3"/>
  <c r="AM54" i="3"/>
  <c r="AN54" i="3"/>
  <c r="AG54" i="3"/>
  <c r="AH54" i="3"/>
  <c r="AE61" i="3"/>
  <c r="AM61" i="3"/>
  <c r="AN61" i="3"/>
  <c r="AG61" i="3"/>
  <c r="AH61" i="3"/>
  <c r="AI61" i="3"/>
  <c r="AK61" i="3"/>
  <c r="AJ61" i="3"/>
  <c r="AL61" i="3"/>
  <c r="AI44" i="3"/>
  <c r="AJ44" i="3"/>
  <c r="AK44" i="3"/>
  <c r="AL44" i="3"/>
  <c r="AM44" i="3"/>
  <c r="AG44" i="3"/>
  <c r="AN44" i="3"/>
  <c r="AH44" i="3"/>
  <c r="AI64" i="3"/>
  <c r="AJ64" i="3"/>
  <c r="AK64" i="3"/>
  <c r="AL64" i="3"/>
  <c r="AM64" i="3"/>
  <c r="AG64" i="3"/>
  <c r="AN64" i="3"/>
  <c r="AH64" i="3"/>
  <c r="AF17" i="3"/>
  <c r="AI17" i="3"/>
  <c r="AJ17" i="3"/>
  <c r="AH17" i="3"/>
  <c r="AK17" i="3"/>
  <c r="AL17" i="3"/>
  <c r="AM17" i="3"/>
  <c r="AG17" i="3"/>
  <c r="AN17" i="3"/>
  <c r="AI68" i="3"/>
  <c r="AJ68" i="3"/>
  <c r="AK68" i="3"/>
  <c r="AL68" i="3"/>
  <c r="AG68" i="3"/>
  <c r="AM68" i="3"/>
  <c r="AN68" i="3"/>
  <c r="AH68" i="3"/>
  <c r="AI15" i="3"/>
  <c r="AJ15" i="3"/>
  <c r="AK15" i="3"/>
  <c r="AL15" i="3"/>
  <c r="AM15" i="3"/>
  <c r="AH15" i="3"/>
  <c r="AN15" i="3"/>
  <c r="AG15" i="3"/>
  <c r="AE47" i="3"/>
  <c r="AM47" i="3"/>
  <c r="AN47" i="3"/>
  <c r="AG47" i="3"/>
  <c r="AH47" i="3"/>
  <c r="AL47" i="3"/>
  <c r="AI47" i="3"/>
  <c r="AJ47" i="3"/>
  <c r="AK47" i="3"/>
  <c r="Z90" i="3"/>
  <c r="AI90" i="3"/>
  <c r="AJ90" i="3"/>
  <c r="AK90" i="3"/>
  <c r="AL90" i="3"/>
  <c r="AM90" i="3"/>
  <c r="AN90" i="3"/>
  <c r="AG90" i="3"/>
  <c r="AH90" i="3"/>
  <c r="AC62" i="3"/>
  <c r="AI62" i="3"/>
  <c r="AJ62" i="3"/>
  <c r="AK62" i="3"/>
  <c r="AL62" i="3"/>
  <c r="AM62" i="3"/>
  <c r="AN62" i="3"/>
  <c r="AG62" i="3"/>
  <c r="AH62" i="3"/>
  <c r="AF16" i="3"/>
  <c r="AL16" i="3"/>
  <c r="AM16" i="3"/>
  <c r="AN16" i="3"/>
  <c r="AG16" i="3"/>
  <c r="AH16" i="3"/>
  <c r="AI16" i="3"/>
  <c r="AJ16" i="3"/>
  <c r="AK16" i="3"/>
  <c r="AF45" i="3"/>
  <c r="AM45" i="3"/>
  <c r="AN45" i="3"/>
  <c r="AG45" i="3"/>
  <c r="AK45" i="3"/>
  <c r="AL45" i="3"/>
  <c r="AH45" i="3"/>
  <c r="AI45" i="3"/>
  <c r="AJ45" i="3"/>
  <c r="AF14" i="3"/>
  <c r="AL14" i="3"/>
  <c r="AM14" i="3"/>
  <c r="AN14" i="3"/>
  <c r="AG14" i="3"/>
  <c r="AH14" i="3"/>
  <c r="AI14" i="3"/>
  <c r="AK14" i="3"/>
  <c r="AJ14" i="3"/>
  <c r="Z55" i="3"/>
  <c r="AM55" i="3"/>
  <c r="AN55" i="3"/>
  <c r="AG55" i="3"/>
  <c r="AK55" i="3"/>
  <c r="AH55" i="3"/>
  <c r="AI55" i="3"/>
  <c r="AJ55" i="3"/>
  <c r="AL55" i="3"/>
  <c r="AM87" i="3"/>
  <c r="AL87" i="3"/>
  <c r="AN87" i="3"/>
  <c r="AG87" i="3"/>
  <c r="AH87" i="3"/>
  <c r="AK87" i="3"/>
  <c r="AI87" i="3"/>
  <c r="AJ87" i="3"/>
  <c r="AI60" i="3"/>
  <c r="AJ60" i="3"/>
  <c r="AK60" i="3"/>
  <c r="AG60" i="3"/>
  <c r="AL60" i="3"/>
  <c r="AM60" i="3"/>
  <c r="AN60" i="3"/>
  <c r="AH60" i="3"/>
  <c r="AI52" i="3"/>
  <c r="AJ52" i="3"/>
  <c r="AH52" i="3"/>
  <c r="AK52" i="3"/>
  <c r="AG52" i="3"/>
  <c r="AL52" i="3"/>
  <c r="AM52" i="3"/>
  <c r="AN52" i="3"/>
  <c r="AM59" i="3"/>
  <c r="AN59" i="3"/>
  <c r="AL59" i="3"/>
  <c r="AG59" i="3"/>
  <c r="AH59" i="3"/>
  <c r="AI59" i="3"/>
  <c r="AJ59" i="3"/>
  <c r="AK59" i="3"/>
  <c r="AM53" i="3"/>
  <c r="AN53" i="3"/>
  <c r="AG53" i="3"/>
  <c r="AK53" i="3"/>
  <c r="AH53" i="3"/>
  <c r="AI53" i="3"/>
  <c r="AL53" i="3"/>
  <c r="AJ53" i="3"/>
  <c r="AA66" i="3"/>
  <c r="AI66" i="3"/>
  <c r="AJ66" i="3"/>
  <c r="AK66" i="3"/>
  <c r="AL66" i="3"/>
  <c r="AM66" i="3"/>
  <c r="AN66" i="3"/>
  <c r="AG66" i="3"/>
  <c r="AH66" i="3"/>
  <c r="AB46" i="3"/>
  <c r="AI46" i="3"/>
  <c r="AJ46" i="3"/>
  <c r="AH46" i="3"/>
  <c r="AK46" i="3"/>
  <c r="AL46" i="3"/>
  <c r="AM46" i="3"/>
  <c r="AN46" i="3"/>
  <c r="AG46" i="3"/>
  <c r="Z46" i="3"/>
  <c r="AD89" i="3"/>
  <c r="Z45" i="3"/>
  <c r="AE63" i="3"/>
  <c r="AC61" i="3"/>
  <c r="AC14" i="3"/>
  <c r="AA14" i="3"/>
  <c r="AC17" i="3"/>
  <c r="Y16" i="3"/>
  <c r="AA17" i="3"/>
  <c r="Z88" i="3"/>
  <c r="Z14" i="3"/>
  <c r="AE14" i="3"/>
  <c r="AB14" i="3"/>
  <c r="AE45" i="3"/>
  <c r="AB61" i="3"/>
  <c r="Y14" i="3"/>
  <c r="AD14" i="3"/>
  <c r="AB16" i="3"/>
  <c r="AE46" i="3"/>
  <c r="AD46" i="3"/>
  <c r="AF69" i="3"/>
  <c r="AE65" i="3"/>
  <c r="AA50" i="3"/>
  <c r="AC89" i="3"/>
  <c r="AD54" i="3"/>
  <c r="AB55" i="3"/>
  <c r="AD62" i="3"/>
  <c r="Y17" i="3"/>
  <c r="AC45" i="3"/>
  <c r="AB45" i="3"/>
  <c r="AC16" i="3"/>
  <c r="Z58" i="3"/>
  <c r="AA54" i="3"/>
  <c r="AE54" i="3"/>
  <c r="AB17" i="3"/>
  <c r="AA45" i="3"/>
  <c r="Y45" i="3"/>
  <c r="Z17" i="3"/>
  <c r="AA16" i="3"/>
  <c r="AB58" i="3"/>
  <c r="AC54" i="3"/>
  <c r="Y54" i="3"/>
  <c r="Z54" i="3"/>
  <c r="AA58" i="3"/>
  <c r="AE17" i="3"/>
  <c r="AD45" i="3"/>
  <c r="AA88" i="3"/>
  <c r="AB65" i="3"/>
  <c r="AE16" i="3"/>
  <c r="AB88" i="3"/>
  <c r="AB54" i="3"/>
  <c r="Y50" i="3"/>
  <c r="Z50" i="3"/>
  <c r="AE50" i="3"/>
  <c r="AD88" i="3"/>
  <c r="AE88" i="3"/>
  <c r="AD50" i="3"/>
  <c r="Y88" i="3"/>
  <c r="Y93" i="3"/>
  <c r="AC49" i="3"/>
  <c r="AC55" i="3"/>
  <c r="AC88" i="3"/>
  <c r="AC50" i="3"/>
  <c r="AA51" i="3"/>
  <c r="AD57" i="3"/>
  <c r="AB87" i="3"/>
  <c r="AE62" i="3"/>
  <c r="Y89" i="3"/>
  <c r="Y46" i="3"/>
  <c r="Z51" i="3"/>
  <c r="AB57" i="3"/>
  <c r="AD87" i="3"/>
  <c r="Z62" i="3"/>
  <c r="AA61" i="3"/>
  <c r="AF47" i="3"/>
  <c r="AC66" i="3"/>
  <c r="AC63" i="3"/>
  <c r="AB89" i="3"/>
  <c r="AE93" i="3"/>
  <c r="Z65" i="3"/>
  <c r="AE92" i="3"/>
  <c r="Y55" i="3"/>
  <c r="AB92" i="3"/>
  <c r="AD58" i="3"/>
  <c r="AE58" i="3"/>
  <c r="AB53" i="3"/>
  <c r="Y59" i="3"/>
  <c r="AD66" i="3"/>
  <c r="AB47" i="3"/>
  <c r="AA63" i="3"/>
  <c r="Z53" i="3"/>
  <c r="AE55" i="3"/>
  <c r="Z93" i="3"/>
  <c r="AB93" i="3"/>
  <c r="AE90" i="3"/>
  <c r="AF66" i="3"/>
  <c r="Y58" i="3"/>
  <c r="AF92" i="3"/>
  <c r="AC92" i="3"/>
  <c r="AF56" i="3"/>
  <c r="AE53" i="3"/>
  <c r="AD93" i="3"/>
  <c r="AA92" i="3"/>
  <c r="Z56" i="3"/>
  <c r="Z61" i="3"/>
  <c r="AE66" i="3"/>
  <c r="Z66" i="3"/>
  <c r="Z92" i="3"/>
  <c r="AF55" i="3"/>
  <c r="AA55" i="3"/>
  <c r="AF61" i="3"/>
  <c r="Y92" i="3"/>
  <c r="AC93" i="3"/>
  <c r="AA90" i="3"/>
  <c r="AF90" i="3"/>
  <c r="AB66" i="3"/>
  <c r="AD92" i="3"/>
  <c r="Z57" i="3"/>
  <c r="AA47" i="3"/>
  <c r="AF53" i="3"/>
  <c r="AF51" i="3"/>
  <c r="AC53" i="3"/>
  <c r="AC57" i="3"/>
  <c r="AE87" i="3"/>
  <c r="Z89" i="3"/>
  <c r="AD16" i="3"/>
  <c r="AB62" i="3"/>
  <c r="Y62" i="3"/>
  <c r="AC46" i="3"/>
  <c r="AF46" i="3"/>
  <c r="Z87" i="3"/>
  <c r="AB56" i="3"/>
  <c r="AA53" i="3"/>
  <c r="AE57" i="3"/>
  <c r="AC87" i="3"/>
  <c r="AE89" i="3"/>
  <c r="AA65" i="3"/>
  <c r="AC65" i="3"/>
  <c r="Z16" i="3"/>
  <c r="AA46" i="3"/>
  <c r="AA62" i="3"/>
  <c r="AC56" i="3"/>
  <c r="AC59" i="3"/>
  <c r="AE59" i="3"/>
  <c r="AD61" i="3"/>
  <c r="Y61" i="3"/>
  <c r="AC47" i="3"/>
  <c r="AE51" i="3"/>
  <c r="Y57" i="3"/>
  <c r="Y66" i="3"/>
  <c r="Y87" i="3"/>
  <c r="AF89" i="3"/>
  <c r="AF93" i="3"/>
  <c r="AE86" i="3"/>
  <c r="AF65" i="3"/>
  <c r="AD65" i="3"/>
  <c r="AF50" i="3"/>
  <c r="AF62" i="3"/>
  <c r="AD17" i="3"/>
  <c r="AC58" i="3"/>
  <c r="Y91" i="3"/>
  <c r="AD91" i="3"/>
  <c r="AC91" i="3"/>
  <c r="AB91" i="3"/>
  <c r="AA91" i="3"/>
  <c r="AF91" i="3"/>
  <c r="Y86" i="3"/>
  <c r="AD86" i="3"/>
  <c r="AB86" i="3"/>
  <c r="AC86" i="3"/>
  <c r="AF86" i="3"/>
  <c r="AA86" i="3"/>
  <c r="Z49" i="3"/>
  <c r="AE49" i="3"/>
  <c r="Y49" i="3"/>
  <c r="AD49" i="3"/>
  <c r="AB49" i="3"/>
  <c r="AF15" i="3"/>
  <c r="Z15" i="3"/>
  <c r="AD15" i="3"/>
  <c r="AE15" i="3"/>
  <c r="AA15" i="3"/>
  <c r="AC15" i="3"/>
  <c r="AE70" i="3"/>
  <c r="Z70" i="3"/>
  <c r="AC70" i="3"/>
  <c r="Y70" i="3"/>
  <c r="AD70" i="3"/>
  <c r="AB70" i="3"/>
  <c r="AE48" i="3"/>
  <c r="AF48" i="3"/>
  <c r="Y48" i="3"/>
  <c r="Z48" i="3"/>
  <c r="AA48" i="3"/>
  <c r="AD48" i="3"/>
  <c r="AB48" i="3"/>
  <c r="AF70" i="3"/>
  <c r="AF49" i="3"/>
  <c r="AA70" i="3"/>
  <c r="AE91" i="3"/>
  <c r="Y15" i="3"/>
  <c r="AD56" i="3"/>
  <c r="Y56" i="3"/>
  <c r="AF59" i="3"/>
  <c r="AA59" i="3"/>
  <c r="Y47" i="3"/>
  <c r="AB63" i="3"/>
  <c r="AC51" i="3"/>
  <c r="AB51" i="3"/>
  <c r="AD53" i="3"/>
  <c r="Y53" i="3"/>
  <c r="AA57" i="3"/>
  <c r="Z59" i="3"/>
  <c r="AF87" i="3"/>
  <c r="AA87" i="3"/>
  <c r="AA69" i="3"/>
  <c r="AC90" i="3"/>
  <c r="AB90" i="3"/>
  <c r="AD55" i="3"/>
  <c r="AB59" i="3"/>
  <c r="Y51" i="3"/>
  <c r="AD90" i="3"/>
  <c r="Y90" i="3"/>
  <c r="AE56" i="3"/>
  <c r="AB15" i="3"/>
  <c r="AE67" i="3"/>
  <c r="AF67" i="3"/>
  <c r="AA67" i="3"/>
  <c r="AC67" i="3"/>
  <c r="AB67" i="3"/>
  <c r="AC69" i="3"/>
  <c r="AB69" i="3"/>
  <c r="Y69" i="3"/>
  <c r="AD69" i="3"/>
  <c r="AD47" i="3"/>
  <c r="Z47" i="3"/>
  <c r="AD59" i="3"/>
  <c r="Y63" i="3"/>
  <c r="AD63" i="3"/>
  <c r="Z63" i="3"/>
  <c r="AE69" i="3"/>
  <c r="Y67" i="3"/>
  <c r="AD67" i="3"/>
  <c r="Z67" i="3"/>
  <c r="AB52" i="3"/>
  <c r="AF52" i="3"/>
  <c r="Y52" i="3"/>
  <c r="AC52" i="3"/>
  <c r="Z52" i="3"/>
  <c r="AD52" i="3"/>
  <c r="AA52" i="3"/>
  <c r="AE52" i="3"/>
  <c r="AB64" i="3"/>
  <c r="AF64" i="3"/>
  <c r="Y64" i="3"/>
  <c r="AC64" i="3"/>
  <c r="AE64" i="3"/>
  <c r="Z64" i="3"/>
  <c r="AA64" i="3"/>
  <c r="AD64" i="3"/>
  <c r="AB68" i="3"/>
  <c r="AF68" i="3"/>
  <c r="Y68" i="3"/>
  <c r="AA68" i="3"/>
  <c r="AC68" i="3"/>
  <c r="AD68" i="3"/>
  <c r="Z68" i="3"/>
  <c r="AE68" i="3"/>
  <c r="AB44" i="3"/>
  <c r="AF44" i="3"/>
  <c r="Y44" i="3"/>
  <c r="AC44" i="3"/>
  <c r="Z44" i="3"/>
  <c r="AD44" i="3"/>
  <c r="AA44" i="3"/>
  <c r="AE44" i="3"/>
  <c r="AB60" i="3"/>
  <c r="AF60" i="3"/>
  <c r="Y60" i="3"/>
  <c r="AC60" i="3"/>
  <c r="Z60" i="3"/>
  <c r="AD60" i="3"/>
  <c r="AA60" i="3"/>
  <c r="AE60" i="3"/>
  <c r="X13" i="3"/>
  <c r="AN13" i="3" l="1"/>
  <c r="AI13" i="3"/>
  <c r="AM13" i="3"/>
  <c r="AH13" i="3"/>
  <c r="AL13" i="3"/>
  <c r="AG13" i="3"/>
  <c r="AK13" i="3"/>
  <c r="AJ13" i="3"/>
  <c r="AC13" i="3"/>
  <c r="AB13" i="3"/>
  <c r="Y13" i="3"/>
  <c r="Z13" i="3"/>
  <c r="AF13" i="3"/>
  <c r="AE13" i="3"/>
  <c r="AA13" i="3"/>
  <c r="AD13" i="3"/>
  <c r="AG114" i="3" l="1"/>
  <c r="S116" i="3" s="1"/>
  <c r="AF114" i="3"/>
  <c r="R119" i="3" s="1"/>
  <c r="AE114" i="3"/>
  <c r="R118" i="3" s="1"/>
  <c r="AA114" i="3"/>
  <c r="P118" i="3" s="1"/>
  <c r="AL114" i="3"/>
  <c r="O117" i="3" s="1"/>
  <c r="Y114" i="3"/>
  <c r="P116" i="3" s="1"/>
  <c r="AM114" i="3"/>
  <c r="O118" i="3" s="1"/>
  <c r="AJ114" i="3"/>
  <c r="S119" i="3" s="1"/>
  <c r="Z114" i="3"/>
  <c r="P117" i="3" s="1"/>
  <c r="U117" i="3" s="1"/>
  <c r="AI114" i="3"/>
  <c r="S118" i="3" s="1"/>
  <c r="AD114" i="3"/>
  <c r="R117" i="3" s="1"/>
  <c r="AK114" i="3"/>
  <c r="O116" i="3" s="1"/>
  <c r="AH114" i="3"/>
  <c r="S117" i="3" s="1"/>
  <c r="AB114" i="3"/>
  <c r="P119" i="3" s="1"/>
  <c r="U119" i="3" s="1"/>
  <c r="AC114" i="3"/>
  <c r="R116" i="3" s="1"/>
  <c r="AN114" i="3"/>
  <c r="O119" i="3" s="1"/>
  <c r="U118" i="3" l="1"/>
  <c r="R120" i="3"/>
  <c r="O120" i="3"/>
  <c r="U116" i="3"/>
  <c r="P120" i="3"/>
  <c r="S120" i="3"/>
  <c r="U120" i="3" l="1"/>
  <c r="K120" i="3"/>
</calcChain>
</file>

<file path=xl/sharedStrings.xml><?xml version="1.0" encoding="utf-8"?>
<sst xmlns="http://schemas.openxmlformats.org/spreadsheetml/2006/main" count="107" uniqueCount="90">
  <si>
    <t xml:space="preserve">Lender </t>
  </si>
  <si>
    <t>Property type</t>
  </si>
  <si>
    <t>Property Details</t>
  </si>
  <si>
    <t>Mortgage Details</t>
  </si>
  <si>
    <t>No</t>
  </si>
  <si>
    <t>Property Type</t>
  </si>
  <si>
    <t>Monthly Gross Rent (£)</t>
  </si>
  <si>
    <t>Estimated property value (£)</t>
  </si>
  <si>
    <t>Post Code</t>
  </si>
  <si>
    <t>Applicant 1 only</t>
  </si>
  <si>
    <t>Applicant 2 only</t>
  </si>
  <si>
    <t>Year acquired
(yyyy)</t>
  </si>
  <si>
    <t>HMO</t>
  </si>
  <si>
    <t>Limited Company</t>
  </si>
  <si>
    <t>Detached House</t>
  </si>
  <si>
    <t>Semi-Detached House</t>
  </si>
  <si>
    <t>Terraced House</t>
  </si>
  <si>
    <t>Maisonette</t>
  </si>
  <si>
    <t>Ownership of property</t>
  </si>
  <si>
    <t>Property Portfolio Schedule</t>
  </si>
  <si>
    <t>Ownership Details</t>
  </si>
  <si>
    <t>Totals</t>
  </si>
  <si>
    <t>Applicant 1 jointly with non-applicant(s)</t>
  </si>
  <si>
    <t>Applicant 2 jointly with non-applicant(s)</t>
  </si>
  <si>
    <t>Yes: mandatory licence</t>
  </si>
  <si>
    <t>Yes: selective licence</t>
  </si>
  <si>
    <t>Yes: not licensed (single AST)</t>
  </si>
  <si>
    <t>Yes: not licensed (multi AST)</t>
  </si>
  <si>
    <t>Name(s) of Applicant(s):</t>
  </si>
  <si>
    <t>Date:</t>
  </si>
  <si>
    <t>Property address</t>
  </si>
  <si>
    <t>Type</t>
  </si>
  <si>
    <t>All applicants</t>
  </si>
  <si>
    <t>All jointly with non-applicant(s)</t>
  </si>
  <si>
    <t>Company applying for mortgage</t>
  </si>
  <si>
    <t>Individual</t>
  </si>
  <si>
    <t>Other individual</t>
  </si>
  <si>
    <t>Basis of ownership</t>
  </si>
  <si>
    <t>Other company (shareholding 25% or more)</t>
  </si>
  <si>
    <t>Individual - Single investment properties</t>
  </si>
  <si>
    <t>Individual - HMOs</t>
  </si>
  <si>
    <t>Limited Company - Single investment properties</t>
  </si>
  <si>
    <t>Limited Company - HMOs</t>
  </si>
  <si>
    <t>Monthly Gross Rent</t>
  </si>
  <si>
    <t>Balance Outstanding</t>
  </si>
  <si>
    <t>Total Loan Amount</t>
  </si>
  <si>
    <t>Property Reference</t>
  </si>
  <si>
    <t>Valuation</t>
  </si>
  <si>
    <t>Loan amount</t>
  </si>
  <si>
    <t>Total</t>
  </si>
  <si>
    <t>Flat (ex-LA)</t>
  </si>
  <si>
    <t>Flat (above commercial)</t>
  </si>
  <si>
    <t>Flat (other)</t>
  </si>
  <si>
    <t>Y</t>
  </si>
  <si>
    <t>If individual:</t>
  </si>
  <si>
    <t>1st named applicant</t>
  </si>
  <si>
    <t>2nd named applicant</t>
  </si>
  <si>
    <t>3rd named applicant</t>
  </si>
  <si>
    <t>4th named applicant</t>
  </si>
  <si>
    <t>5th named applicant</t>
  </si>
  <si>
    <t>6th named applicant</t>
  </si>
  <si>
    <t>Name of company</t>
  </si>
  <si>
    <t>Details of the property(ies) being purchased/remortgaged with loan from Aldermore</t>
  </si>
  <si>
    <t>1st</t>
  </si>
  <si>
    <t>2nd</t>
  </si>
  <si>
    <t>3rd</t>
  </si>
  <si>
    <t>4th</t>
  </si>
  <si>
    <t>5th</t>
  </si>
  <si>
    <t>6th</t>
  </si>
  <si>
    <t>If individual, which applicant(s) own property (solely or jointly with others)</t>
  </si>
  <si>
    <t>Product end date
(mmm-yy)</t>
  </si>
  <si>
    <r>
      <t>Other properties in the portfolio (</t>
    </r>
    <r>
      <rPr>
        <b/>
        <u/>
        <sz val="9"/>
        <color theme="1"/>
        <rFont val="Arial"/>
        <family val="2"/>
      </rPr>
      <t>not</t>
    </r>
    <r>
      <rPr>
        <b/>
        <sz val="9"/>
        <color theme="1"/>
        <rFont val="Arial"/>
        <family val="2"/>
      </rPr>
      <t xml:space="preserve"> being purchased/remortgaged with loan from Aldermore).  This should include unencumbered properties.</t>
    </r>
  </si>
  <si>
    <t>If company:</t>
  </si>
  <si>
    <t>If owned by company:</t>
  </si>
  <si>
    <t>Is the property a HMO?</t>
  </si>
  <si>
    <t>Mortgage Payment
(£)</t>
  </si>
  <si>
    <t>Mortgage Payment</t>
  </si>
  <si>
    <t>Monthly Payment</t>
  </si>
  <si>
    <t>Property
Value</t>
  </si>
  <si>
    <t>Ind -SIV</t>
  </si>
  <si>
    <t>Ind - HMO</t>
  </si>
  <si>
    <t>Co - SIV</t>
  </si>
  <si>
    <t>Co - HMO</t>
  </si>
  <si>
    <t>Portfolio LTV</t>
  </si>
  <si>
    <t>For information:</t>
  </si>
  <si>
    <t>New loan amount or balance outstanding (£)</t>
  </si>
  <si>
    <t>Total Borrrowing</t>
  </si>
  <si>
    <t>Rent Cover</t>
  </si>
  <si>
    <t>Rent cover
(for information)</t>
  </si>
  <si>
    <t>ARD180-1022-900858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</si>
</sst>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_-[$£-809]* #,##0_-;\-[$£-809]* #,##0_-;_-[$£-809]* &quot;-&quot;??_-;_-@_-"/>
    <numFmt numFmtId="166" formatCode="_-&quot;£&quot;* #,##0_-;\-&quot;£&quot;* #,##0_-;_-&quot;£&quot;* &quot;-&quot;??_-;_-@_-"/>
    <numFmt numFmtId="167" formatCode="[$£-809]#,##0;\-[$£-809]#,##0"/>
    <numFmt numFmtId="168" formatCode="#,##0.0%;[Red]\-#,##0.0%;&quot;-&quot;"/>
  </numFmts>
  <fonts count="17" x14ac:knownFonts="1">
    <font>
      <sz val="11"/>
      <color theme="1"/>
      <name val="Calibri"/>
      <family val="2"/>
      <scheme val="minor"/>
    </font>
    <font>
      <b/>
      <sz val="11"/>
      <color rgb="FFFA7D00"/>
      <name val="Calibri"/>
      <family val="2"/>
      <scheme val="minor"/>
    </font>
    <font>
      <b/>
      <sz val="10"/>
      <color theme="1"/>
      <name val="Arial"/>
      <family val="2"/>
    </font>
    <font>
      <sz val="10"/>
      <color theme="1"/>
      <name val="Arial"/>
      <family val="2"/>
    </font>
    <font>
      <b/>
      <sz val="12"/>
      <color theme="1"/>
      <name val="Arial"/>
      <family val="2"/>
    </font>
    <font>
      <sz val="9"/>
      <color theme="1"/>
      <name val="Arial"/>
      <family val="2"/>
    </font>
    <font>
      <b/>
      <sz val="11"/>
      <name val="Calibri"/>
      <family val="2"/>
      <scheme val="minor"/>
    </font>
    <font>
      <b/>
      <sz val="11"/>
      <color theme="1"/>
      <name val="Arial"/>
      <family val="2"/>
    </font>
    <font>
      <sz val="11"/>
      <color theme="1"/>
      <name val="Arial"/>
      <family val="2"/>
    </font>
    <font>
      <b/>
      <sz val="10"/>
      <color theme="0"/>
      <name val="Arial"/>
      <family val="2"/>
    </font>
    <font>
      <b/>
      <sz val="12"/>
      <name val="Arial"/>
      <family val="2"/>
    </font>
    <font>
      <sz val="11"/>
      <color rgb="FF3F3F76"/>
      <name val="Calibri"/>
      <family val="2"/>
      <scheme val="minor"/>
    </font>
    <font>
      <b/>
      <sz val="9"/>
      <color theme="1"/>
      <name val="Arial"/>
      <family val="2"/>
    </font>
    <font>
      <b/>
      <sz val="12"/>
      <color theme="0"/>
      <name val="Arial"/>
      <family val="2"/>
    </font>
    <font>
      <b/>
      <u/>
      <sz val="9"/>
      <color theme="1"/>
      <name val="Arial"/>
      <family val="2"/>
    </font>
    <font>
      <sz val="11"/>
      <color theme="1"/>
      <name val="Calibri"/>
      <family val="2"/>
      <scheme val="minor"/>
    </font>
    <font>
      <sz val="10"/>
      <color rgb="FF000000"/>
      <name val="Arial"/>
      <family val="2"/>
    </font>
  </fonts>
  <fills count="9">
    <fill>
      <patternFill patternType="none"/>
    </fill>
    <fill>
      <patternFill patternType="gray125"/>
    </fill>
    <fill>
      <patternFill patternType="solid">
        <fgColor rgb="FFF2F2F2"/>
      </patternFill>
    </fill>
    <fill>
      <patternFill patternType="solid">
        <fgColor rgb="FFFFCD00"/>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99"/>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auto="1"/>
      </left>
      <right style="thin">
        <color theme="0"/>
      </right>
      <top style="thin">
        <color auto="1"/>
      </top>
      <bottom style="thin">
        <color auto="1"/>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bottom style="thin">
        <color auto="1"/>
      </bottom>
      <diagonal/>
    </border>
    <border>
      <left style="thin">
        <color theme="0"/>
      </left>
      <right/>
      <top style="thin">
        <color indexed="64"/>
      </top>
      <bottom/>
      <diagonal/>
    </border>
    <border>
      <left/>
      <right style="thin">
        <color theme="0"/>
      </right>
      <top/>
      <bottom style="thin">
        <color auto="1"/>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1" fillId="2" borderId="1" applyNumberFormat="0" applyAlignment="0" applyProtection="0"/>
    <xf numFmtId="0" fontId="11" fillId="8" borderId="1" applyNumberFormat="0" applyAlignment="0" applyProtection="0"/>
    <xf numFmtId="9" fontId="15" fillId="0" borderId="0" applyFont="0" applyFill="0" applyBorder="0" applyAlignment="0" applyProtection="0"/>
  </cellStyleXfs>
  <cellXfs count="134">
    <xf numFmtId="0" fontId="0" fillId="0" borderId="0" xfId="0"/>
    <xf numFmtId="0" fontId="3" fillId="4" borderId="0" xfId="0" applyFont="1" applyFill="1" applyAlignment="1">
      <alignment vertical="top" wrapText="1"/>
    </xf>
    <xf numFmtId="0" fontId="3" fillId="4" borderId="0" xfId="0" applyFont="1" applyFill="1" applyAlignment="1">
      <alignment vertical="center" wrapText="1"/>
    </xf>
    <xf numFmtId="14" fontId="3" fillId="4" borderId="0" xfId="0" applyNumberFormat="1" applyFont="1" applyFill="1" applyAlignment="1">
      <alignment vertical="center" wrapText="1"/>
    </xf>
    <xf numFmtId="164" fontId="3" fillId="4" borderId="0" xfId="0" applyNumberFormat="1" applyFont="1" applyFill="1" applyAlignment="1">
      <alignment vertical="center" wrapText="1"/>
    </xf>
    <xf numFmtId="0" fontId="8" fillId="4" borderId="0" xfId="0" applyFont="1" applyFill="1" applyAlignment="1">
      <alignment vertical="top"/>
    </xf>
    <xf numFmtId="0" fontId="8" fillId="4" borderId="0" xfId="0" applyFont="1" applyFill="1" applyAlignment="1">
      <alignment horizontal="left" vertical="top" wrapText="1" indent="1"/>
    </xf>
    <xf numFmtId="0" fontId="3" fillId="0" borderId="2" xfId="0" applyFont="1" applyBorder="1" applyAlignment="1">
      <alignment horizontal="center" vertical="center" wrapText="1"/>
    </xf>
    <xf numFmtId="0" fontId="5" fillId="0" borderId="2" xfId="0" applyFont="1" applyBorder="1" applyAlignment="1" applyProtection="1">
      <alignment vertical="top" wrapText="1"/>
      <protection locked="0"/>
    </xf>
    <xf numFmtId="1" fontId="5" fillId="0" borderId="2" xfId="0" applyNumberFormat="1" applyFont="1" applyBorder="1" applyAlignment="1" applyProtection="1">
      <alignment horizontal="left" vertical="center" wrapText="1"/>
      <protection locked="0"/>
    </xf>
    <xf numFmtId="0" fontId="5" fillId="0" borderId="2" xfId="0" applyFont="1" applyBorder="1" applyAlignment="1" applyProtection="1">
      <alignment vertical="center" wrapText="1"/>
      <protection locked="0"/>
    </xf>
    <xf numFmtId="165" fontId="5" fillId="0" borderId="2" xfId="0" applyNumberFormat="1" applyFont="1" applyBorder="1" applyAlignment="1" applyProtection="1">
      <alignment vertical="center" wrapText="1"/>
      <protection locked="0"/>
    </xf>
    <xf numFmtId="165" fontId="6" fillId="0" borderId="2" xfId="1" applyNumberFormat="1" applyFont="1" applyFill="1" applyBorder="1" applyAlignment="1" applyProtection="1">
      <alignment vertical="center" wrapText="1"/>
    </xf>
    <xf numFmtId="0" fontId="3" fillId="4" borderId="0" xfId="0" applyFont="1" applyFill="1" applyAlignment="1">
      <alignment horizontal="left" vertical="center" wrapText="1"/>
    </xf>
    <xf numFmtId="1" fontId="5" fillId="0" borderId="8" xfId="0" applyNumberFormat="1" applyFont="1" applyBorder="1" applyAlignment="1" applyProtection="1">
      <alignment horizontal="left" vertical="center" wrapText="1"/>
      <protection locked="0"/>
    </xf>
    <xf numFmtId="0" fontId="3" fillId="4" borderId="0" xfId="0" applyFont="1" applyFill="1" applyAlignment="1">
      <alignment vertical="top"/>
    </xf>
    <xf numFmtId="0" fontId="8" fillId="4" borderId="0" xfId="0" applyFont="1" applyFill="1" applyAlignment="1">
      <alignment vertical="center" wrapText="1"/>
    </xf>
    <xf numFmtId="0" fontId="0" fillId="4" borderId="0" xfId="0" applyFill="1"/>
    <xf numFmtId="0" fontId="2" fillId="0" borderId="0" xfId="0" applyFont="1"/>
    <xf numFmtId="0" fontId="3" fillId="0" borderId="0" xfId="0" applyFont="1"/>
    <xf numFmtId="0" fontId="5" fillId="4" borderId="0" xfId="0" applyFont="1" applyFill="1" applyAlignment="1">
      <alignment horizontal="left" vertical="center" wrapText="1"/>
    </xf>
    <xf numFmtId="0" fontId="5" fillId="4" borderId="0" xfId="0" applyFont="1" applyFill="1" applyAlignment="1">
      <alignment vertical="center" wrapText="1"/>
    </xf>
    <xf numFmtId="0" fontId="7" fillId="0" borderId="0" xfId="0" applyFont="1" applyAlignment="1">
      <alignment vertical="center" wrapText="1"/>
    </xf>
    <xf numFmtId="0" fontId="3" fillId="4" borderId="5" xfId="0" applyFont="1" applyFill="1" applyBorder="1" applyAlignment="1">
      <alignment vertical="center" wrapText="1"/>
    </xf>
    <xf numFmtId="0" fontId="2" fillId="4" borderId="2" xfId="0" applyFont="1" applyFill="1" applyBorder="1" applyAlignment="1">
      <alignment vertical="center" wrapText="1"/>
    </xf>
    <xf numFmtId="165" fontId="6" fillId="0" borderId="7" xfId="1" applyNumberFormat="1" applyFont="1" applyFill="1" applyBorder="1" applyAlignment="1" applyProtection="1">
      <alignment vertical="center" wrapText="1"/>
    </xf>
    <xf numFmtId="165" fontId="6" fillId="0" borderId="17" xfId="1" applyNumberFormat="1" applyFont="1" applyFill="1" applyBorder="1" applyAlignment="1" applyProtection="1">
      <alignment vertical="center" wrapText="1"/>
    </xf>
    <xf numFmtId="0" fontId="3" fillId="4" borderId="0" xfId="0" applyFont="1" applyFill="1" applyAlignment="1">
      <alignment horizontal="center" vertical="center" wrapText="1"/>
    </xf>
    <xf numFmtId="0" fontId="2" fillId="4" borderId="0" xfId="0" applyFont="1" applyFill="1" applyAlignment="1">
      <alignment horizontal="left" vertical="center" wrapText="1"/>
    </xf>
    <xf numFmtId="17" fontId="5" fillId="0" borderId="2" xfId="0" applyNumberFormat="1" applyFont="1" applyBorder="1" applyAlignment="1" applyProtection="1">
      <alignment horizontal="left" vertical="center" wrapText="1"/>
      <protection locked="0"/>
    </xf>
    <xf numFmtId="164" fontId="3" fillId="4" borderId="0" xfId="0" applyNumberFormat="1" applyFont="1" applyFill="1" applyAlignment="1">
      <alignment horizontal="left" vertical="center" wrapText="1"/>
    </xf>
    <xf numFmtId="0" fontId="2" fillId="4" borderId="5" xfId="0" applyFont="1" applyFill="1" applyBorder="1" applyAlignment="1">
      <alignment vertical="center" wrapText="1"/>
    </xf>
    <xf numFmtId="0" fontId="2" fillId="4" borderId="0" xfId="0" applyFont="1" applyFill="1" applyAlignment="1">
      <alignment vertical="center" wrapText="1"/>
    </xf>
    <xf numFmtId="0" fontId="2" fillId="4" borderId="0" xfId="0" applyFont="1" applyFill="1" applyAlignment="1">
      <alignment vertical="center"/>
    </xf>
    <xf numFmtId="0" fontId="3" fillId="4" borderId="0" xfId="0" applyFont="1" applyFill="1" applyAlignment="1">
      <alignment vertical="center"/>
    </xf>
    <xf numFmtId="0" fontId="2" fillId="4" borderId="0" xfId="0" applyFont="1" applyFill="1" applyAlignment="1">
      <alignment horizontal="center" vertical="center"/>
    </xf>
    <xf numFmtId="0" fontId="3" fillId="0" borderId="0" xfId="0" applyFont="1" applyAlignment="1">
      <alignment horizontal="center"/>
    </xf>
    <xf numFmtId="1" fontId="5" fillId="0" borderId="8" xfId="0" applyNumberFormat="1" applyFont="1" applyBorder="1" applyAlignment="1" applyProtection="1">
      <alignment horizontal="center" vertical="center" wrapText="1"/>
      <protection locked="0"/>
    </xf>
    <xf numFmtId="1" fontId="5" fillId="0" borderId="2" xfId="0" applyNumberFormat="1" applyFont="1" applyBorder="1" applyAlignment="1" applyProtection="1">
      <alignment horizontal="center" vertical="center" wrapText="1"/>
      <protection locked="0"/>
    </xf>
    <xf numFmtId="0" fontId="3" fillId="4" borderId="5" xfId="0" applyFont="1" applyFill="1" applyBorder="1" applyAlignment="1">
      <alignment horizontal="center" vertical="center" wrapText="1"/>
    </xf>
    <xf numFmtId="0" fontId="2" fillId="4" borderId="0" xfId="0" applyFont="1" applyFill="1" applyAlignment="1">
      <alignment horizontal="center" vertical="center" wrapText="1"/>
    </xf>
    <xf numFmtId="0" fontId="5" fillId="4" borderId="0" xfId="0" applyFont="1" applyFill="1" applyAlignment="1">
      <alignment horizontal="center" vertical="center" wrapText="1"/>
    </xf>
    <xf numFmtId="0" fontId="10" fillId="0" borderId="3" xfId="0" applyFont="1" applyBorder="1" applyAlignment="1" applyProtection="1">
      <alignment vertical="center" wrapText="1"/>
      <protection locked="0"/>
    </xf>
    <xf numFmtId="0" fontId="4" fillId="0" borderId="3" xfId="0" applyFont="1" applyBorder="1" applyAlignment="1">
      <alignment vertical="center" wrapText="1"/>
    </xf>
    <xf numFmtId="0" fontId="3" fillId="7" borderId="7" xfId="0" applyFont="1" applyFill="1" applyBorder="1" applyAlignment="1">
      <alignment vertical="center" wrapText="1"/>
    </xf>
    <xf numFmtId="0" fontId="3" fillId="7" borderId="10"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8" xfId="0" applyFont="1" applyFill="1" applyBorder="1" applyAlignment="1">
      <alignment vertical="center" wrapText="1"/>
    </xf>
    <xf numFmtId="0" fontId="11" fillId="3" borderId="1" xfId="2" applyFill="1" applyAlignment="1" applyProtection="1">
      <alignment horizontal="center" vertical="center"/>
      <protection locked="0"/>
    </xf>
    <xf numFmtId="166" fontId="11" fillId="3" borderId="1" xfId="2" applyNumberFormat="1" applyFill="1" applyAlignment="1" applyProtection="1">
      <alignment vertical="center"/>
      <protection locked="0"/>
    </xf>
    <xf numFmtId="166" fontId="6" fillId="2" borderId="1" xfId="1" applyNumberFormat="1" applyFont="1" applyAlignment="1">
      <alignment vertical="center"/>
    </xf>
    <xf numFmtId="167" fontId="5" fillId="0" borderId="2" xfId="0" applyNumberFormat="1" applyFont="1" applyBorder="1" applyAlignment="1" applyProtection="1">
      <alignment vertical="center" wrapText="1"/>
      <protection locked="0"/>
    </xf>
    <xf numFmtId="0" fontId="2" fillId="4" borderId="16" xfId="0" applyFont="1" applyFill="1" applyBorder="1" applyAlignment="1">
      <alignment vertical="center" wrapText="1"/>
    </xf>
    <xf numFmtId="0" fontId="7" fillId="4" borderId="0" xfId="0" applyFont="1" applyFill="1" applyAlignment="1">
      <alignment vertical="center" wrapText="1"/>
    </xf>
    <xf numFmtId="0" fontId="7" fillId="4" borderId="3" xfId="0" applyFont="1" applyFill="1" applyBorder="1" applyAlignment="1">
      <alignment vertical="center" wrapText="1"/>
    </xf>
    <xf numFmtId="0" fontId="8" fillId="4" borderId="4" xfId="0" applyFont="1" applyFill="1" applyBorder="1" applyAlignment="1">
      <alignment vertical="center" wrapText="1"/>
    </xf>
    <xf numFmtId="0" fontId="16" fillId="0" borderId="0" xfId="0" applyFont="1" applyAlignment="1" applyProtection="1">
      <alignment horizontal="right" vertical="center"/>
      <protection locked="0"/>
    </xf>
    <xf numFmtId="14" fontId="10" fillId="0" borderId="0" xfId="0" applyNumberFormat="1" applyFont="1" applyAlignment="1">
      <alignment horizontal="center" vertical="center" wrapText="1"/>
    </xf>
    <xf numFmtId="0" fontId="4" fillId="4" borderId="0" xfId="0" applyFont="1" applyFill="1" applyAlignment="1">
      <alignment horizontal="center" vertical="center" wrapText="1"/>
    </xf>
    <xf numFmtId="0" fontId="13" fillId="4" borderId="0" xfId="0" applyFont="1" applyFill="1" applyAlignment="1" applyProtection="1">
      <alignment horizontal="left" vertical="center" wrapText="1"/>
      <protection locked="0"/>
    </xf>
    <xf numFmtId="0" fontId="4" fillId="4" borderId="0" xfId="0" applyFont="1" applyFill="1" applyAlignment="1" applyProtection="1">
      <alignment horizontal="left" vertical="center" wrapText="1" indent="1"/>
      <protection locked="0"/>
    </xf>
    <xf numFmtId="0" fontId="10" fillId="4" borderId="0" xfId="0" applyFont="1" applyFill="1" applyAlignment="1" applyProtection="1">
      <alignment horizontal="left" vertical="center" wrapText="1" indent="1"/>
      <protection locked="0"/>
    </xf>
    <xf numFmtId="0" fontId="7" fillId="4" borderId="2" xfId="0" applyFont="1" applyFill="1" applyBorder="1" applyAlignment="1">
      <alignment horizontal="center" vertical="center" wrapText="1"/>
    </xf>
    <xf numFmtId="168" fontId="7" fillId="4" borderId="21" xfId="3" applyNumberFormat="1" applyFont="1" applyFill="1" applyBorder="1" applyAlignment="1" applyProtection="1">
      <alignment vertical="center" wrapText="1"/>
    </xf>
    <xf numFmtId="168" fontId="8" fillId="4" borderId="2" xfId="3" applyNumberFormat="1" applyFont="1" applyFill="1" applyBorder="1" applyAlignment="1" applyProtection="1">
      <alignment vertical="center" wrapText="1"/>
    </xf>
    <xf numFmtId="168" fontId="8" fillId="4" borderId="7" xfId="3" applyNumberFormat="1" applyFont="1" applyFill="1" applyBorder="1" applyAlignment="1" applyProtection="1">
      <alignment vertical="center" wrapText="1"/>
    </xf>
    <xf numFmtId="0" fontId="2" fillId="4" borderId="2" xfId="0" applyFont="1" applyFill="1" applyBorder="1" applyAlignment="1">
      <alignment horizontal="center" vertical="center" wrapText="1"/>
    </xf>
    <xf numFmtId="0" fontId="2" fillId="6" borderId="16" xfId="0" applyFont="1" applyFill="1" applyBorder="1" applyAlignment="1">
      <alignment vertical="center" wrapText="1"/>
    </xf>
    <xf numFmtId="0" fontId="2" fillId="6" borderId="5" xfId="0" applyFont="1" applyFill="1" applyBorder="1" applyAlignment="1">
      <alignment vertical="center" wrapText="1"/>
    </xf>
    <xf numFmtId="9" fontId="2" fillId="4" borderId="12" xfId="3" applyFont="1" applyFill="1" applyBorder="1" applyAlignment="1" applyProtection="1">
      <alignment horizontal="left" vertical="center" wrapText="1"/>
    </xf>
    <xf numFmtId="168" fontId="8" fillId="4" borderId="2" xfId="3" applyNumberFormat="1" applyFont="1" applyFill="1" applyBorder="1" applyAlignment="1" applyProtection="1">
      <alignment horizontal="right" vertical="center" wrapText="1"/>
    </xf>
    <xf numFmtId="168" fontId="8" fillId="4" borderId="3" xfId="3" applyNumberFormat="1" applyFont="1" applyFill="1" applyBorder="1" applyAlignment="1" applyProtection="1">
      <alignment horizontal="right" vertical="center" wrapText="1"/>
    </xf>
    <xf numFmtId="164" fontId="2" fillId="4" borderId="7" xfId="0" applyNumberFormat="1" applyFont="1" applyFill="1" applyBorder="1" applyAlignment="1">
      <alignment horizontal="center" vertical="center" wrapText="1"/>
    </xf>
    <xf numFmtId="168" fontId="7" fillId="4" borderId="2" xfId="3" applyNumberFormat="1" applyFont="1" applyFill="1" applyBorder="1" applyAlignment="1" applyProtection="1">
      <alignment horizontal="right" vertical="center" wrapText="1"/>
    </xf>
    <xf numFmtId="0" fontId="2" fillId="4" borderId="0" xfId="0" applyFont="1" applyFill="1" applyAlignment="1">
      <alignment horizontal="left" vertical="center" wrapText="1"/>
    </xf>
    <xf numFmtId="1" fontId="12" fillId="3" borderId="3" xfId="0" applyNumberFormat="1" applyFont="1" applyFill="1" applyBorder="1" applyAlignment="1">
      <alignment horizontal="left" vertical="center" wrapText="1"/>
    </xf>
    <xf numFmtId="1" fontId="12" fillId="3" borderId="4" xfId="0" applyNumberFormat="1" applyFont="1" applyFill="1" applyBorder="1" applyAlignment="1">
      <alignment horizontal="left" vertical="center" wrapText="1"/>
    </xf>
    <xf numFmtId="1" fontId="12" fillId="3" borderId="12" xfId="0" applyNumberFormat="1" applyFont="1" applyFill="1" applyBorder="1" applyAlignment="1">
      <alignment horizontal="left" vertical="center" wrapText="1"/>
    </xf>
    <xf numFmtId="0" fontId="3" fillId="7" borderId="2" xfId="0" applyFont="1" applyFill="1" applyBorder="1" applyAlignment="1">
      <alignment horizontal="left" vertical="center" wrapText="1"/>
    </xf>
    <xf numFmtId="14" fontId="3" fillId="7" borderId="2" xfId="0" applyNumberFormat="1" applyFont="1" applyFill="1" applyBorder="1" applyAlignment="1">
      <alignment horizontal="left" vertical="center" wrapText="1"/>
    </xf>
    <xf numFmtId="0" fontId="3" fillId="7" borderId="7" xfId="0" applyFont="1" applyFill="1" applyBorder="1" applyAlignment="1">
      <alignment horizontal="left" vertical="center" wrapText="1"/>
    </xf>
    <xf numFmtId="0" fontId="3" fillId="7" borderId="8" xfId="0" applyFont="1" applyFill="1" applyBorder="1" applyAlignment="1">
      <alignment horizontal="left" vertical="center" wrapText="1"/>
    </xf>
    <xf numFmtId="164" fontId="3" fillId="7" borderId="7" xfId="0" applyNumberFormat="1" applyFont="1" applyFill="1" applyBorder="1" applyAlignment="1">
      <alignment horizontal="left" vertical="center" wrapText="1"/>
    </xf>
    <xf numFmtId="164" fontId="3" fillId="7" borderId="8" xfId="0" applyNumberFormat="1"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0" xfId="0" applyFont="1" applyFill="1" applyAlignment="1">
      <alignment horizontal="center" vertical="center" wrapText="1"/>
    </xf>
    <xf numFmtId="0" fontId="3" fillId="7" borderId="2" xfId="0" applyFont="1" applyFill="1" applyBorder="1" applyAlignment="1">
      <alignment horizontal="center" vertical="center" wrapText="1"/>
    </xf>
    <xf numFmtId="0" fontId="3" fillId="4" borderId="0" xfId="0" applyFont="1" applyFill="1" applyAlignment="1">
      <alignment horizontal="center" vertical="center" wrapText="1"/>
    </xf>
    <xf numFmtId="0" fontId="4" fillId="0" borderId="2"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0" fontId="4" fillId="0" borderId="12" xfId="0" applyFont="1" applyBorder="1" applyAlignment="1" applyProtection="1">
      <alignment horizontal="left" vertical="center" wrapText="1" indent="1"/>
      <protection locked="0"/>
    </xf>
    <xf numFmtId="0" fontId="3" fillId="6" borderId="2" xfId="0" applyFont="1" applyFill="1" applyBorder="1" applyAlignment="1">
      <alignment horizontal="center" vertical="center" wrapText="1"/>
    </xf>
    <xf numFmtId="164" fontId="3" fillId="7" borderId="2"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5" borderId="3" xfId="0" applyFont="1" applyFill="1" applyBorder="1" applyAlignment="1" applyProtection="1">
      <alignment horizontal="left" vertical="center" wrapText="1"/>
      <protection locked="0"/>
    </xf>
    <xf numFmtId="0" fontId="13" fillId="5" borderId="4" xfId="0" applyFont="1" applyFill="1" applyBorder="1" applyAlignment="1" applyProtection="1">
      <alignment horizontal="left" vertical="center" wrapText="1"/>
      <protection locked="0"/>
    </xf>
    <xf numFmtId="0" fontId="13" fillId="5" borderId="12" xfId="0" applyFont="1" applyFill="1" applyBorder="1" applyAlignment="1" applyProtection="1">
      <alignment horizontal="left" vertical="center" wrapText="1"/>
      <protection locked="0"/>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10" fillId="0" borderId="2" xfId="0" applyFont="1" applyBorder="1" applyAlignment="1" applyProtection="1">
      <alignment horizontal="left" vertical="center" wrapText="1" indent="1"/>
      <protection locked="0"/>
    </xf>
    <xf numFmtId="14" fontId="10" fillId="0" borderId="3" xfId="0" applyNumberFormat="1" applyFont="1" applyBorder="1" applyAlignment="1" applyProtection="1">
      <alignment horizontal="left" vertical="center" wrapText="1" indent="1"/>
      <protection locked="0"/>
    </xf>
    <xf numFmtId="14" fontId="10" fillId="0" borderId="12" xfId="0" applyNumberFormat="1" applyFont="1" applyBorder="1" applyAlignment="1" applyProtection="1">
      <alignment horizontal="left" vertical="center" wrapText="1" indent="1"/>
      <protection locked="0"/>
    </xf>
    <xf numFmtId="14" fontId="10" fillId="0" borderId="3"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0" fontId="9" fillId="5" borderId="18"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3" fillId="7" borderId="16"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cellXfs>
  <cellStyles count="4">
    <cellStyle name="Calculation" xfId="1" builtinId="22"/>
    <cellStyle name="Input" xfId="2" builtinId="20"/>
    <cellStyle name="Normal" xfId="0" builtinId="0"/>
    <cellStyle name="Percent" xfId="3" builtinId="5"/>
  </cellStyles>
  <dxfs count="0"/>
  <tableStyles count="0" defaultTableStyle="TableStyleMedium2" defaultPivotStyle="PivotStyleLight16"/>
  <colors>
    <mruColors>
      <color rgb="FFFFCD00"/>
      <color rgb="FFFFCC00"/>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275158</xdr:colOff>
      <xdr:row>0</xdr:row>
      <xdr:rowOff>158747</xdr:rowOff>
    </xdr:from>
    <xdr:to>
      <xdr:col>0</xdr:col>
      <xdr:colOff>2592917</xdr:colOff>
      <xdr:row>0</xdr:row>
      <xdr:rowOff>769983</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158" y="158747"/>
          <a:ext cx="2317759" cy="611236"/>
        </a:xfrm>
        <a:prstGeom prst="rect">
          <a:avLst/>
        </a:prstGeom>
      </xdr:spPr>
    </xdr:pic>
    <xdr:clientData/>
  </xdr:twoCellAnchor>
  <xdr:twoCellAnchor>
    <xdr:from>
      <xdr:col>0</xdr:col>
      <xdr:colOff>39688</xdr:colOff>
      <xdr:row>1</xdr:row>
      <xdr:rowOff>31750</xdr:rowOff>
    </xdr:from>
    <xdr:to>
      <xdr:col>0</xdr:col>
      <xdr:colOff>10850563</xdr:colOff>
      <xdr:row>4</xdr:row>
      <xdr:rowOff>15875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9688" y="904875"/>
          <a:ext cx="10810875" cy="555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Arial" panose="020B0604020202020204" pitchFamily="34" charset="0"/>
            <a:ea typeface="+mn-ea"/>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300" b="1">
              <a:solidFill>
                <a:schemeClr val="dk1"/>
              </a:solidFill>
              <a:effectLst/>
              <a:latin typeface="Arial" panose="020B0604020202020204" pitchFamily="34" charset="0"/>
              <a:ea typeface="+mn-ea"/>
              <a:cs typeface="Arial" panose="020B0604020202020204" pitchFamily="34" charset="0"/>
            </a:rPr>
            <a:t>Guidance on completing</a:t>
          </a:r>
          <a:r>
            <a:rPr lang="en-GB" sz="1300" b="1" baseline="0">
              <a:solidFill>
                <a:schemeClr val="dk1"/>
              </a:solidFill>
              <a:effectLst/>
              <a:latin typeface="Arial" panose="020B0604020202020204" pitchFamily="34" charset="0"/>
              <a:ea typeface="+mn-ea"/>
              <a:cs typeface="Arial" panose="020B0604020202020204" pitchFamily="34" charset="0"/>
            </a:rPr>
            <a:t> the </a:t>
          </a:r>
          <a:r>
            <a:rPr lang="en-GB" sz="1300" b="1">
              <a:solidFill>
                <a:schemeClr val="dk1"/>
              </a:solidFill>
              <a:effectLst/>
              <a:latin typeface="Arial" panose="020B0604020202020204" pitchFamily="34" charset="0"/>
              <a:ea typeface="+mn-ea"/>
              <a:cs typeface="Arial" panose="020B0604020202020204" pitchFamily="34" charset="0"/>
            </a:rPr>
            <a:t>Portfolio Schedule</a:t>
          </a:r>
          <a:endParaRPr lang="en-GB" sz="1300">
            <a:effectLst/>
            <a:latin typeface="Arial" panose="020B0604020202020204" pitchFamily="34" charset="0"/>
            <a:cs typeface="Arial" panose="020B0604020202020204" pitchFamily="34" charset="0"/>
          </a:endParaRPr>
        </a:p>
      </xdr:txBody>
    </xdr:sp>
    <xdr:clientData/>
  </xdr:twoCellAnchor>
  <xdr:twoCellAnchor>
    <xdr:from>
      <xdr:col>0</xdr:col>
      <xdr:colOff>39690</xdr:colOff>
      <xdr:row>4</xdr:row>
      <xdr:rowOff>25402</xdr:rowOff>
    </xdr:from>
    <xdr:to>
      <xdr:col>0</xdr:col>
      <xdr:colOff>10850565</xdr:colOff>
      <xdr:row>6</xdr:row>
      <xdr:rowOff>134939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9690" y="1470027"/>
          <a:ext cx="10810875" cy="490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Arial" panose="020B0604020202020204" pitchFamily="34" charset="0"/>
              <a:ea typeface="+mn-ea"/>
              <a:cs typeface="Arial" panose="020B0604020202020204" pitchFamily="34" charset="0"/>
            </a:rPr>
            <a:t>Portfolio landlords will need to download</a:t>
          </a:r>
          <a:r>
            <a:rPr lang="en-GB" sz="1100" b="1" baseline="0">
              <a:solidFill>
                <a:schemeClr val="dk1"/>
              </a:solidFill>
              <a:effectLst/>
              <a:latin typeface="Arial" panose="020B0604020202020204" pitchFamily="34" charset="0"/>
              <a:ea typeface="+mn-ea"/>
              <a:cs typeface="Arial" panose="020B0604020202020204" pitchFamily="34" charset="0"/>
            </a:rPr>
            <a:t> and save this document, before </a:t>
          </a:r>
          <a:r>
            <a:rPr lang="en-GB" sz="1100" b="1">
              <a:solidFill>
                <a:schemeClr val="dk1"/>
              </a:solidFill>
              <a:effectLst/>
              <a:latin typeface="Arial" panose="020B0604020202020204" pitchFamily="34" charset="0"/>
              <a:ea typeface="+mn-ea"/>
              <a:cs typeface="Arial" panose="020B0604020202020204" pitchFamily="34" charset="0"/>
            </a:rPr>
            <a:t>completing the</a:t>
          </a:r>
          <a:r>
            <a:rPr lang="en-GB" sz="1100" b="1" baseline="0">
              <a:solidFill>
                <a:schemeClr val="dk1"/>
              </a:solidFill>
              <a:effectLst/>
              <a:latin typeface="Arial" panose="020B0604020202020204" pitchFamily="34" charset="0"/>
              <a:ea typeface="+mn-ea"/>
              <a:cs typeface="Arial" panose="020B0604020202020204" pitchFamily="34" charset="0"/>
            </a:rPr>
            <a:t> </a:t>
          </a:r>
          <a:r>
            <a:rPr lang="en-GB" sz="1100" b="1">
              <a:solidFill>
                <a:schemeClr val="dk1"/>
              </a:solidFill>
              <a:effectLst/>
              <a:latin typeface="Arial" panose="020B0604020202020204" pitchFamily="34" charset="0"/>
              <a:ea typeface="+mn-ea"/>
              <a:cs typeface="Arial" panose="020B0604020202020204" pitchFamily="34" charset="0"/>
            </a:rPr>
            <a:t>Property Portfolio Schedule on the second tab electronically (handwritten copies will not be accepted). </a:t>
          </a:r>
          <a:endParaRPr lang="en-GB" sz="1100">
            <a:effectLst/>
            <a:latin typeface="Arial" panose="020B0604020202020204" pitchFamily="34" charset="0"/>
            <a:cs typeface="Arial" panose="020B0604020202020204" pitchFamily="34" charset="0"/>
          </a:endParaRPr>
        </a:p>
      </xdr:txBody>
    </xdr:sp>
    <xdr:clientData/>
  </xdr:twoCellAnchor>
  <xdr:twoCellAnchor>
    <xdr:from>
      <xdr:col>0</xdr:col>
      <xdr:colOff>136531</xdr:colOff>
      <xdr:row>6</xdr:row>
      <xdr:rowOff>166687</xdr:rowOff>
    </xdr:from>
    <xdr:to>
      <xdr:col>1</xdr:col>
      <xdr:colOff>2</xdr:colOff>
      <xdr:row>7</xdr:row>
      <xdr:rowOff>936625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6531" y="1992312"/>
          <a:ext cx="10753721" cy="1389063"/>
        </a:xfrm>
        <a:prstGeom prst="rect">
          <a:avLst/>
        </a:prstGeom>
        <a:solidFill>
          <a:srgbClr val="FFCD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n-GB" sz="1100" b="1">
              <a:solidFill>
                <a:schemeClr val="dk1"/>
              </a:solidFill>
              <a:effectLst/>
              <a:latin typeface="Arial" panose="020B0604020202020204" pitchFamily="34" charset="0"/>
              <a:ea typeface="+mn-ea"/>
              <a:cs typeface="Arial" panose="020B0604020202020204" pitchFamily="34" charset="0"/>
            </a:rPr>
          </a:br>
          <a:r>
            <a:rPr lang="en-GB" sz="1200" b="1">
              <a:solidFill>
                <a:schemeClr val="dk1"/>
              </a:solidFill>
              <a:effectLst/>
              <a:latin typeface="Arial" panose="020B0604020202020204" pitchFamily="34" charset="0"/>
              <a:ea typeface="+mn-ea"/>
              <a:cs typeface="Arial" panose="020B0604020202020204" pitchFamily="34" charset="0"/>
            </a:rPr>
            <a:t>Definition of a portfolio landlord:</a:t>
          </a:r>
        </a:p>
        <a:p>
          <a:endParaRPr lang="en-GB">
            <a:effectLst/>
            <a:latin typeface="Arial" panose="020B0604020202020204" pitchFamily="34" charset="0"/>
            <a:cs typeface="Arial" panose="020B0604020202020204" pitchFamily="34" charset="0"/>
          </a:endParaRPr>
        </a:p>
        <a:p>
          <a:pPr marL="171450" indent="-171450">
            <a:buClr>
              <a:schemeClr val="bg1"/>
            </a:buClr>
            <a:buSzPct val="14000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A portfolio landlord is defined as an applicant (either an individual or a company) with 4 or more mortgaged Buy-to-Let properties across all lenders.</a:t>
          </a:r>
          <a:br>
            <a:rPr lang="en-GB" sz="1100">
              <a:solidFill>
                <a:schemeClr val="dk1"/>
              </a:solidFill>
              <a:effectLst/>
              <a:latin typeface="Arial" panose="020B0604020202020204" pitchFamily="34" charset="0"/>
              <a:ea typeface="+mn-ea"/>
              <a:cs typeface="Arial" panose="020B0604020202020204" pitchFamily="34" charset="0"/>
            </a:rPr>
          </a:br>
          <a:endParaRPr lang="en-GB" sz="1100">
            <a:solidFill>
              <a:schemeClr val="dk1"/>
            </a:solidFill>
            <a:effectLst/>
            <a:latin typeface="Arial" panose="020B0604020202020204" pitchFamily="34" charset="0"/>
            <a:ea typeface="+mn-ea"/>
            <a:cs typeface="Arial" panose="020B0604020202020204" pitchFamily="34" charset="0"/>
          </a:endParaRPr>
        </a:p>
        <a:p>
          <a:pPr marL="171450" indent="-171450">
            <a:buClr>
              <a:schemeClr val="bg1"/>
            </a:buClr>
            <a:buSzPct val="14000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The number of mortgaged Buy-to-Let properties held in the individual’s name and the name of a company in which the individual  is a "qualifying shareholder</a:t>
          </a:r>
          <a:r>
            <a:rPr lang="en-GB" sz="1100" baseline="0">
              <a:solidFill>
                <a:schemeClr val="dk1"/>
              </a:solidFill>
              <a:effectLst/>
              <a:latin typeface="Arial" panose="020B0604020202020204" pitchFamily="34" charset="0"/>
              <a:ea typeface="+mn-ea"/>
              <a:cs typeface="Arial" panose="020B0604020202020204" pitchFamily="34" charset="0"/>
            </a:rPr>
            <a:t> "(i.e they have a</a:t>
          </a:r>
          <a:r>
            <a:rPr lang="en-GB" sz="1100">
              <a:solidFill>
                <a:schemeClr val="dk1"/>
              </a:solidFill>
              <a:effectLst/>
              <a:latin typeface="Arial" panose="020B0604020202020204" pitchFamily="34" charset="0"/>
              <a:ea typeface="+mn-ea"/>
              <a:cs typeface="Arial" panose="020B0604020202020204" pitchFamily="34" charset="0"/>
            </a:rPr>
            <a:t> shareholding of at least 25%) should be aggregated to determine if an applicant meets this definition.  </a:t>
          </a:r>
          <a:endParaRPr lang="en-GB">
            <a:effectLst/>
            <a:latin typeface="Arial" panose="020B0604020202020204" pitchFamily="34" charset="0"/>
            <a:cs typeface="Arial" panose="020B0604020202020204" pitchFamily="34" charset="0"/>
          </a:endParaRPr>
        </a:p>
      </xdr:txBody>
    </xdr:sp>
    <xdr:clientData/>
  </xdr:twoCellAnchor>
  <xdr:twoCellAnchor>
    <xdr:from>
      <xdr:col>0</xdr:col>
      <xdr:colOff>79380</xdr:colOff>
      <xdr:row>7</xdr:row>
      <xdr:rowOff>1011232</xdr:rowOff>
    </xdr:from>
    <xdr:to>
      <xdr:col>1</xdr:col>
      <xdr:colOff>5</xdr:colOff>
      <xdr:row>15</xdr:row>
      <xdr:rowOff>142875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9380" y="3455982"/>
          <a:ext cx="10810875" cy="1520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solidFill>
                <a:schemeClr val="dk1"/>
              </a:solidFill>
              <a:effectLst/>
              <a:latin typeface="Arial" panose="020B0604020202020204" pitchFamily="34" charset="0"/>
              <a:ea typeface="+mn-ea"/>
              <a:cs typeface="Arial" panose="020B0604020202020204" pitchFamily="34" charset="0"/>
            </a:rPr>
            <a:t>Guidance on properties to include</a:t>
          </a:r>
          <a:br>
            <a:rPr lang="en-GB" sz="1100" b="1" baseline="0">
              <a:solidFill>
                <a:schemeClr val="dk1"/>
              </a:solidFill>
              <a:effectLst/>
              <a:latin typeface="Arial" panose="020B0604020202020204" pitchFamily="34" charset="0"/>
              <a:ea typeface="+mn-ea"/>
              <a:cs typeface="Arial" panose="020B0604020202020204" pitchFamily="34" charset="0"/>
            </a:rPr>
          </a:br>
          <a:endParaRPr lang="en-GB" sz="1100" b="0" baseline="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Please complete the Portfolio Schedule with details of all Buy-to-Let properties that will exist at completion.</a:t>
          </a:r>
          <a:br>
            <a:rPr lang="en-GB" sz="1100" b="1">
              <a:solidFill>
                <a:schemeClr val="dk1"/>
              </a:solidFill>
              <a:effectLst/>
              <a:latin typeface="Arial" panose="020B0604020202020204" pitchFamily="34" charset="0"/>
              <a:ea typeface="+mn-ea"/>
              <a:cs typeface="Arial" panose="020B0604020202020204" pitchFamily="34" charset="0"/>
            </a:rPr>
          </a:br>
          <a:endParaRPr lang="en-GB" sz="1100" b="1">
            <a:solidFill>
              <a:schemeClr val="dk1"/>
            </a:solidFill>
            <a:effectLst/>
            <a:latin typeface="Arial" panose="020B0604020202020204" pitchFamily="34" charset="0"/>
            <a:ea typeface="+mn-ea"/>
            <a:cs typeface="Arial" panose="020B0604020202020204" pitchFamily="34" charset="0"/>
          </a:endParaRPr>
        </a:p>
        <a:p>
          <a:pPr marL="171450" indent="-171450">
            <a:buClr>
              <a:srgbClr val="FFCD00"/>
            </a:buClr>
            <a:buSzPct val="140000"/>
            <a:buFont typeface="Arial" panose="020B0604020202020204" pitchFamily="34" charset="0"/>
            <a:buChar char="•"/>
          </a:pPr>
          <a:r>
            <a:rPr lang="en-GB" sz="1100" baseline="0">
              <a:solidFill>
                <a:schemeClr val="dk1"/>
              </a:solidFill>
              <a:effectLst/>
              <a:latin typeface="Arial" panose="020B0604020202020204" pitchFamily="34" charset="0"/>
              <a:ea typeface="+mn-ea"/>
              <a:cs typeface="Arial" panose="020B0604020202020204" pitchFamily="34" charset="0"/>
            </a:rPr>
            <a:t>All residential Buy-to-Let properties, including any property being purchased, whether unencumbered or mortgaged should be included (please see below for more detailed requirements according to the type of application)</a:t>
          </a: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Commercial investment properties and holiday lets should be excluded</a:t>
          </a: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If there will be more than 10 properties on the new application or the rest of the portfolio exceeds 50 properties please contact us for assistance</a:t>
          </a:r>
        </a:p>
      </xdr:txBody>
    </xdr:sp>
    <xdr:clientData/>
  </xdr:twoCellAnchor>
  <xdr:twoCellAnchor>
    <xdr:from>
      <xdr:col>0</xdr:col>
      <xdr:colOff>134936</xdr:colOff>
      <xdr:row>16</xdr:row>
      <xdr:rowOff>31701</xdr:rowOff>
    </xdr:from>
    <xdr:to>
      <xdr:col>1</xdr:col>
      <xdr:colOff>7939</xdr:colOff>
      <xdr:row>21</xdr:row>
      <xdr:rowOff>155567</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4936" y="5048201"/>
          <a:ext cx="10763253" cy="10366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For applications by a single individual please include any properties owned:</a:t>
          </a:r>
        </a:p>
        <a:p>
          <a:endParaRPr lang="en-GB" sz="1100" b="1">
            <a:solidFill>
              <a:schemeClr val="dk1"/>
            </a:solidFill>
            <a:effectLst/>
            <a:latin typeface="Arial" panose="020B0604020202020204" pitchFamily="34" charset="0"/>
            <a:ea typeface="+mn-ea"/>
            <a:cs typeface="Arial" panose="020B0604020202020204" pitchFamily="34" charset="0"/>
          </a:endParaRP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solely by the applicant </a:t>
          </a: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jointly by the applicant with others that are not included in the mortgage application</a:t>
          </a: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by a company in which the applicant has a shareholding of 25% or more</a:t>
          </a:r>
        </a:p>
      </xdr:txBody>
    </xdr:sp>
    <xdr:clientData/>
  </xdr:twoCellAnchor>
  <xdr:twoCellAnchor>
    <xdr:from>
      <xdr:col>0</xdr:col>
      <xdr:colOff>136528</xdr:colOff>
      <xdr:row>22</xdr:row>
      <xdr:rowOff>33331</xdr:rowOff>
    </xdr:from>
    <xdr:to>
      <xdr:col>1</xdr:col>
      <xdr:colOff>7939</xdr:colOff>
      <xdr:row>28</xdr:row>
      <xdr:rowOff>95243</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6528" y="6145206"/>
          <a:ext cx="10761661" cy="115728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For joint applications (by multiple individuals) please include any properties owned:</a:t>
          </a:r>
        </a:p>
        <a:p>
          <a:endParaRPr lang="en-GB" sz="1100" b="1">
            <a:solidFill>
              <a:schemeClr val="dk1"/>
            </a:solidFill>
            <a:effectLst/>
            <a:latin typeface="Arial" panose="020B0604020202020204" pitchFamily="34" charset="0"/>
            <a:ea typeface="+mn-ea"/>
            <a:cs typeface="Arial" panose="020B0604020202020204" pitchFamily="34" charset="0"/>
          </a:endParaRP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jointly by all of the applicants</a:t>
          </a: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solely by any of the applicants</a:t>
          </a: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jointly by any of the applicants with others that are not included in the mortgage application</a:t>
          </a: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by a company in which any of the applicants has a shareholding of 25% or more</a:t>
          </a:r>
        </a:p>
      </xdr:txBody>
    </xdr:sp>
    <xdr:clientData/>
  </xdr:twoCellAnchor>
  <xdr:twoCellAnchor>
    <xdr:from>
      <xdr:col>0</xdr:col>
      <xdr:colOff>138118</xdr:colOff>
      <xdr:row>28</xdr:row>
      <xdr:rowOff>153992</xdr:rowOff>
    </xdr:from>
    <xdr:to>
      <xdr:col>1</xdr:col>
      <xdr:colOff>7940</xdr:colOff>
      <xdr:row>34</xdr:row>
      <xdr:rowOff>95249</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8118" y="7361242"/>
          <a:ext cx="10760072" cy="103663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For applications in the name of a company this will be any properties owned:</a:t>
          </a:r>
        </a:p>
        <a:p>
          <a:endParaRPr lang="en-GB" sz="1100" b="1">
            <a:solidFill>
              <a:schemeClr val="dk1"/>
            </a:solidFill>
            <a:effectLst/>
            <a:latin typeface="Arial" panose="020B0604020202020204" pitchFamily="34" charset="0"/>
            <a:ea typeface="+mn-ea"/>
            <a:cs typeface="Arial" panose="020B0604020202020204" pitchFamily="34" charset="0"/>
          </a:endParaRP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by the company applying for the mortgage</a:t>
          </a: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by any other company in which any shareholder (with a shareholding of 25% or more) of the company applying, also has a shareholding of 25% or more </a:t>
          </a:r>
        </a:p>
        <a:p>
          <a:pPr marL="171450" indent="-171450">
            <a:buClr>
              <a:srgbClr val="FFCD00"/>
            </a:buClr>
            <a:buSzPct val="140000"/>
            <a:buFont typeface="Arial" panose="020B0604020202020204" pitchFamily="34" charset="0"/>
            <a:buChar char="•"/>
          </a:pPr>
          <a:r>
            <a:rPr lang="en-GB" sz="1100">
              <a:solidFill>
                <a:schemeClr val="dk1"/>
              </a:solidFill>
              <a:latin typeface="Arial" panose="020B0604020202020204" pitchFamily="34" charset="0"/>
              <a:ea typeface="+mn-ea"/>
              <a:cs typeface="Arial" panose="020B0604020202020204" pitchFamily="34" charset="0"/>
            </a:rPr>
            <a:t>by any of the individual shareholders (with a shareholding of 25% or more) of the company applying for the mortgage - either in their own name or jointly with others</a:t>
          </a:r>
        </a:p>
      </xdr:txBody>
    </xdr:sp>
    <xdr:clientData/>
  </xdr:twoCellAnchor>
  <xdr:twoCellAnchor>
    <xdr:from>
      <xdr:col>0</xdr:col>
      <xdr:colOff>111132</xdr:colOff>
      <xdr:row>35</xdr:row>
      <xdr:rowOff>0</xdr:rowOff>
    </xdr:from>
    <xdr:to>
      <xdr:col>1</xdr:col>
      <xdr:colOff>31757</xdr:colOff>
      <xdr:row>43</xdr:row>
      <xdr:rowOff>111125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11132" y="8485188"/>
          <a:ext cx="108108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solidFill>
                <a:schemeClr val="dk1"/>
              </a:solidFill>
              <a:effectLst/>
              <a:latin typeface="Arial" panose="020B0604020202020204" pitchFamily="34" charset="0"/>
              <a:ea typeface="+mn-ea"/>
              <a:cs typeface="Arial" panose="020B0604020202020204" pitchFamily="34" charset="0"/>
            </a:rPr>
            <a:t>Ownership details</a:t>
          </a:r>
        </a:p>
        <a:p>
          <a:endParaRPr lang="en-GB" sz="1200" b="1" u="sng" baseline="0">
            <a:solidFill>
              <a:schemeClr val="dk1"/>
            </a:solidFill>
            <a:effectLst/>
            <a:latin typeface="Arial" panose="020B0604020202020204" pitchFamily="34" charset="0"/>
            <a:ea typeface="+mn-ea"/>
            <a:cs typeface="Arial" panose="020B0604020202020204" pitchFamily="34" charset="0"/>
          </a:endParaRPr>
        </a:p>
        <a:p>
          <a:r>
            <a:rPr lang="en-GB" sz="1100" b="1" baseline="0">
              <a:solidFill>
                <a:schemeClr val="dk1"/>
              </a:solidFill>
              <a:effectLst/>
              <a:latin typeface="Arial" panose="020B0604020202020204" pitchFamily="34" charset="0"/>
              <a:ea typeface="+mn-ea"/>
              <a:cs typeface="Arial" panose="020B0604020202020204" pitchFamily="34" charset="0"/>
            </a:rPr>
            <a:t>For type of ownership you should:</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171450" indent="-171450">
            <a:buClr>
              <a:srgbClr val="FFCD00"/>
            </a:buClr>
            <a:buSzPct val="140000"/>
            <a:buFont typeface="Arial" panose="020B0604020202020204" pitchFamily="34" charset="0"/>
            <a:buChar char="•"/>
          </a:pPr>
          <a:r>
            <a:rPr lang="en-GB" sz="1100" baseline="0">
              <a:solidFill>
                <a:schemeClr val="dk1"/>
              </a:solidFill>
              <a:effectLst/>
              <a:latin typeface="Arial" panose="020B0604020202020204" pitchFamily="34" charset="0"/>
              <a:ea typeface="+mn-ea"/>
              <a:cs typeface="Arial" panose="020B0604020202020204" pitchFamily="34" charset="0"/>
            </a:rPr>
            <a:t>Indicate if the property is owned by individual(s) or a company in which any of the applicants (or qualifying shareholder) owns at least 25% of the shares.  Any properties held in a partnership or limited liabilty paartnership should be recorded as individual.</a:t>
          </a:r>
        </a:p>
        <a:p>
          <a:pPr marL="171450" indent="-171450">
            <a:buClr>
              <a:srgbClr val="FFCD00"/>
            </a:buClr>
            <a:buSzPct val="140000"/>
            <a:buFont typeface="Arial" panose="020B0604020202020204" pitchFamily="34" charset="0"/>
            <a:buChar char="•"/>
          </a:pPr>
          <a:r>
            <a:rPr lang="en-GB" sz="1100" baseline="0">
              <a:solidFill>
                <a:schemeClr val="dk1"/>
              </a:solidFill>
              <a:effectLst/>
              <a:latin typeface="Arial" panose="020B0604020202020204" pitchFamily="34" charset="0"/>
              <a:ea typeface="+mn-ea"/>
              <a:cs typeface="Arial" panose="020B0604020202020204" pitchFamily="34" charset="0"/>
            </a:rPr>
            <a:t>If the property is owned by individuals please indicate which of the applicats own the property by selecting 'Y' in the drop down to indicate which applicant(s) own the property (select all that apply)</a:t>
          </a:r>
        </a:p>
        <a:p>
          <a:pPr marL="171450" indent="-171450">
            <a:buClr>
              <a:srgbClr val="FFCD00"/>
            </a:buClr>
            <a:buSzPct val="140000"/>
            <a:buFont typeface="Arial" panose="020B0604020202020204" pitchFamily="34" charset="0"/>
            <a:buChar char="•"/>
          </a:pPr>
          <a:r>
            <a:rPr lang="en-GB" sz="1100" baseline="0">
              <a:solidFill>
                <a:schemeClr val="dk1"/>
              </a:solidFill>
              <a:effectLst/>
              <a:latin typeface="Arial" panose="020B0604020202020204" pitchFamily="34" charset="0"/>
              <a:ea typeface="+mn-ea"/>
              <a:cs typeface="Arial" panose="020B0604020202020204" pitchFamily="34" charset="0"/>
            </a:rPr>
            <a:t>If the property is held in the name of a company please enter the company name in column I.</a:t>
          </a:r>
        </a:p>
      </xdr:txBody>
    </xdr:sp>
    <xdr:clientData/>
  </xdr:twoCellAnchor>
  <xdr:twoCellAnchor>
    <xdr:from>
      <xdr:col>0</xdr:col>
      <xdr:colOff>127001</xdr:colOff>
      <xdr:row>43</xdr:row>
      <xdr:rowOff>150794</xdr:rowOff>
    </xdr:from>
    <xdr:to>
      <xdr:col>1</xdr:col>
      <xdr:colOff>0</xdr:colOff>
      <xdr:row>70</xdr:row>
      <xdr:rowOff>150813</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27001" y="10096482"/>
          <a:ext cx="10763249" cy="4929206"/>
        </a:xfrm>
        <a:prstGeom prst="rect">
          <a:avLst/>
        </a:prstGeom>
        <a:solidFill>
          <a:schemeClr val="lt1"/>
        </a:solidFill>
        <a:ln w="12700" cmpd="sng">
          <a:solidFill>
            <a:srgbClr val="FFCD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solidFill>
                <a:schemeClr val="dk1"/>
              </a:solidFill>
              <a:effectLst/>
              <a:latin typeface="Arial" panose="020B0604020202020204" pitchFamily="34" charset="0"/>
              <a:ea typeface="+mn-ea"/>
              <a:cs typeface="Arial" panose="020B0604020202020204" pitchFamily="34" charset="0"/>
            </a:rPr>
            <a:t>Houses in Multiple Occupation (HMOs)</a:t>
          </a:r>
        </a:p>
        <a:p>
          <a:endParaRPr lang="en-GB" sz="1200" b="1" u="sng" baseline="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If the property is a HMO this should be indicated in the schedule, stating if it is subject to mandatory licensing, selective licensing or no licence.</a:t>
          </a:r>
          <a:br>
            <a:rPr lang="en-GB" sz="1100">
              <a:solidFill>
                <a:schemeClr val="dk1"/>
              </a:solidFill>
              <a:effectLst/>
              <a:latin typeface="Arial" panose="020B0604020202020204" pitchFamily="34" charset="0"/>
              <a:ea typeface="+mn-ea"/>
              <a:cs typeface="Arial" panose="020B0604020202020204" pitchFamily="34" charset="0"/>
            </a:rPr>
          </a:br>
          <a:endParaRPr lang="en-GB">
            <a:effectLst/>
            <a:latin typeface="Arial" panose="020B0604020202020204" pitchFamily="34" charset="0"/>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Important note: </a:t>
          </a:r>
          <a:br>
            <a:rPr lang="en-GB" sz="1100" b="1">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A single AST agreement for up to 4 individuals can be considered as a standard buy to let transaction if all occupants are jointly and severally liable for the rent and the property is not subject to HMO licensing (selective or mandatory) and the standard ICR hurdle will apply to such properties.  </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Using the drop down options please indicate if tenancy is on a single agreement or multiple agreements for HMO that is not subject to licensing.</a:t>
          </a:r>
          <a:endParaRPr lang="en-GB">
            <a:effectLst/>
            <a:latin typeface="Arial" panose="020B0604020202020204" pitchFamily="34" charset="0"/>
            <a:cs typeface="Arial" panose="020B0604020202020204" pitchFamily="34" charset="0"/>
          </a:endParaRPr>
        </a:p>
        <a:p>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The definition of an HMO is noted below.</a:t>
          </a:r>
          <a:br>
            <a:rPr lang="en-GB" sz="1100">
              <a:solidFill>
                <a:schemeClr val="dk1"/>
              </a:solidFill>
              <a:effectLst/>
              <a:latin typeface="Arial" panose="020B0604020202020204" pitchFamily="34" charset="0"/>
              <a:ea typeface="+mn-ea"/>
              <a:cs typeface="Arial" panose="020B0604020202020204" pitchFamily="34" charset="0"/>
            </a:rPr>
          </a:br>
          <a:endParaRPr lang="en-GB">
            <a:effectLst/>
            <a:latin typeface="Arial" panose="020B0604020202020204" pitchFamily="34" charset="0"/>
            <a:cs typeface="Arial" panose="020B0604020202020204" pitchFamily="34" charset="0"/>
          </a:endParaRPr>
        </a:p>
        <a:p>
          <a:r>
            <a:rPr lang="en-GB" sz="1100" u="sng">
              <a:solidFill>
                <a:schemeClr val="dk1"/>
              </a:solidFill>
              <a:effectLst/>
              <a:latin typeface="Arial" panose="020B0604020202020204" pitchFamily="34" charset="0"/>
              <a:ea typeface="+mn-ea"/>
              <a:cs typeface="Arial" panose="020B0604020202020204" pitchFamily="34" charset="0"/>
            </a:rPr>
            <a:t>England &amp; Wales</a:t>
          </a:r>
          <a:br>
            <a:rPr lang="en-GB" sz="1100" u="sng">
              <a:solidFill>
                <a:schemeClr val="dk1"/>
              </a:solidFill>
              <a:effectLst/>
              <a:latin typeface="Arial" panose="020B0604020202020204" pitchFamily="34" charset="0"/>
              <a:ea typeface="+mn-ea"/>
              <a:cs typeface="Arial" panose="020B0604020202020204" pitchFamily="34" charset="0"/>
            </a:rPr>
          </a:b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A HMO is defined as a property occupied by at least 3 tenants, forming more than 1 household and toilet, bathroom or kitchen facilities are shared. </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Mandatory HMO licence is required if:</a:t>
          </a:r>
          <a:endParaRPr lang="en-GB">
            <a:effectLst/>
            <a:latin typeface="Arial" panose="020B0604020202020204" pitchFamily="34" charset="0"/>
            <a:cs typeface="Arial" panose="020B0604020202020204" pitchFamily="34" charset="0"/>
          </a:endParaRP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171450" indent="-171450">
            <a:buClr>
              <a:srgbClr val="FFCD00"/>
            </a:buClr>
            <a:buSzPct val="140000"/>
            <a:buFont typeface="Arial" panose="020B0604020202020204" pitchFamily="34" charset="0"/>
            <a:buChar char="•"/>
          </a:pPr>
          <a:r>
            <a:rPr lang="en-GB" sz="1100" baseline="0">
              <a:solidFill>
                <a:schemeClr val="dk1"/>
              </a:solidFill>
              <a:effectLst/>
              <a:latin typeface="Arial" panose="020B0604020202020204" pitchFamily="34" charset="0"/>
              <a:ea typeface="+mn-ea"/>
              <a:cs typeface="Arial" panose="020B0604020202020204" pitchFamily="34" charset="0"/>
            </a:rPr>
            <a:t>the property is rented to 5 or more people who form more than 1 household; and</a:t>
          </a:r>
        </a:p>
        <a:p>
          <a:pPr marL="171450" indent="-171450">
            <a:buClr>
              <a:srgbClr val="FFCD00"/>
            </a:buClr>
            <a:buSzPct val="140000"/>
            <a:buFont typeface="Arial" panose="020B0604020202020204" pitchFamily="34" charset="0"/>
            <a:buChar char="•"/>
          </a:pPr>
          <a:r>
            <a:rPr lang="en-GB" sz="1100" baseline="0">
              <a:solidFill>
                <a:schemeClr val="dk1"/>
              </a:solidFill>
              <a:effectLst/>
              <a:latin typeface="Arial" panose="020B0604020202020204" pitchFamily="34" charset="0"/>
              <a:ea typeface="+mn-ea"/>
              <a:cs typeface="Arial" panose="020B0604020202020204" pitchFamily="34" charset="0"/>
            </a:rPr>
            <a:t>the property is at least 3 storeys high; and</a:t>
          </a:r>
        </a:p>
        <a:p>
          <a:pPr marL="171450" indent="-171450">
            <a:buClr>
              <a:srgbClr val="FFCD00"/>
            </a:buClr>
            <a:buSzPct val="140000"/>
            <a:buFont typeface="Arial" panose="020B0604020202020204" pitchFamily="34" charset="0"/>
            <a:buChar char="•"/>
          </a:pPr>
          <a:r>
            <a:rPr lang="en-GB" sz="1100" baseline="0">
              <a:solidFill>
                <a:schemeClr val="dk1"/>
              </a:solidFill>
              <a:effectLst/>
              <a:latin typeface="Arial" panose="020B0604020202020204" pitchFamily="34" charset="0"/>
              <a:ea typeface="+mn-ea"/>
              <a:cs typeface="Arial" panose="020B0604020202020204" pitchFamily="34" charset="0"/>
            </a:rPr>
            <a:t>tenants share toilet, bathroom or kitchen facilities</a:t>
          </a:r>
          <a:br>
            <a:rPr lang="en-GB" sz="1100" baseline="0">
              <a:solidFill>
                <a:schemeClr val="dk1"/>
              </a:solidFill>
              <a:effectLst/>
              <a:latin typeface="Arial" panose="020B0604020202020204" pitchFamily="34" charset="0"/>
              <a:ea typeface="+mn-ea"/>
              <a:cs typeface="Arial" panose="020B0604020202020204" pitchFamily="34" charset="0"/>
            </a:rPr>
          </a:br>
          <a:endParaRPr lang="en-GB" sz="1100" baseline="0">
            <a:solidFill>
              <a:schemeClr val="dk1"/>
            </a:solidFill>
            <a:effectLst/>
            <a:latin typeface="Arial" panose="020B0604020202020204" pitchFamily="34" charset="0"/>
            <a:ea typeface="+mn-ea"/>
            <a:cs typeface="Arial" panose="020B0604020202020204" pitchFamily="34" charset="0"/>
          </a:endParaRPr>
        </a:p>
        <a:p>
          <a:pPr marL="0" indent="0">
            <a:buClr>
              <a:srgbClr val="FFCD00"/>
            </a:buClr>
            <a:buSzPct val="140000"/>
            <a:buFontTx/>
            <a:buNone/>
          </a:pPr>
          <a:r>
            <a:rPr lang="en-GB" sz="1100">
              <a:solidFill>
                <a:schemeClr val="dk1"/>
              </a:solidFill>
              <a:effectLst/>
              <a:latin typeface="Arial" panose="020B0604020202020204" pitchFamily="34" charset="0"/>
              <a:ea typeface="+mn-ea"/>
              <a:cs typeface="Arial" panose="020B0604020202020204" pitchFamily="34" charset="0"/>
            </a:rPr>
            <a:t>In addition, there may be areas of Selective Licensing where local authorities have the power to selectively licence any privately rented properties, including HMOs not subject to mandatory licensing, in designated areas suffering from low housing demand and/or significant and persistent anti-social behaviour.  All privately rented properties within a selective licensing zone must be licensed, regardless of their occupation and size. </a:t>
          </a:r>
        </a:p>
        <a:p>
          <a:pPr marL="0" indent="0">
            <a:buClr>
              <a:srgbClr val="FFCD00"/>
            </a:buClr>
            <a:buSzPct val="140000"/>
            <a:buFontTx/>
            <a:buNone/>
          </a:pPr>
          <a:endParaRPr lang="en-GB" sz="1100">
            <a:solidFill>
              <a:schemeClr val="dk1"/>
            </a:solidFill>
            <a:effectLst/>
            <a:latin typeface="Arial" panose="020B0604020202020204" pitchFamily="34" charset="0"/>
            <a:ea typeface="+mn-ea"/>
            <a:cs typeface="Arial" panose="020B0604020202020204" pitchFamily="34" charset="0"/>
          </a:endParaRPr>
        </a:p>
        <a:p>
          <a:r>
            <a:rPr lang="en-GB" sz="1100" u="sng">
              <a:solidFill>
                <a:schemeClr val="dk1"/>
              </a:solidFill>
              <a:effectLst/>
              <a:latin typeface="Arial" panose="020B0604020202020204" pitchFamily="34" charset="0"/>
              <a:ea typeface="+mn-ea"/>
              <a:cs typeface="Arial" panose="020B0604020202020204" pitchFamily="34" charset="0"/>
            </a:rPr>
            <a:t>Scotland</a:t>
          </a:r>
          <a:br>
            <a:rPr lang="en-GB" sz="1100" u="sng">
              <a:solidFill>
                <a:schemeClr val="dk1"/>
              </a:solidFill>
              <a:effectLst/>
              <a:latin typeface="Arial" panose="020B0604020202020204" pitchFamily="34" charset="0"/>
              <a:ea typeface="+mn-ea"/>
              <a:cs typeface="Arial" panose="020B0604020202020204" pitchFamily="34" charset="0"/>
            </a:rPr>
          </a:b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A HMO is defined as a property occupied by 3 or more persons from 3 or more families, which is occupied by them as their only or main residence and basic amenities are shared.  Mandatory licence is required for all HMOs.</a:t>
          </a:r>
        </a:p>
        <a:p>
          <a:pPr marL="171450" indent="-171450">
            <a:buClr>
              <a:srgbClr val="FFCD00"/>
            </a:buClr>
            <a:buSzPct val="140000"/>
            <a:buFont typeface="Arial" panose="020B0604020202020204" pitchFamily="34" charset="0"/>
            <a:buChar char="•"/>
          </a:pPr>
          <a:endParaRPr lang="en-GB" sz="11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128599</xdr:colOff>
      <xdr:row>71</xdr:row>
      <xdr:rowOff>112713</xdr:rowOff>
    </xdr:from>
    <xdr:to>
      <xdr:col>1</xdr:col>
      <xdr:colOff>49224</xdr:colOff>
      <xdr:row>85</xdr:row>
      <xdr:rowOff>114300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28599" y="15076488"/>
          <a:ext cx="10807700" cy="253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solidFill>
                <a:schemeClr val="dk1"/>
              </a:solidFill>
              <a:effectLst/>
              <a:latin typeface="Arial" panose="020B0604020202020204" pitchFamily="34" charset="0"/>
              <a:ea typeface="+mn-ea"/>
              <a:cs typeface="Arial" panose="020B0604020202020204" pitchFamily="34" charset="0"/>
            </a:rPr>
            <a:t>Multiple</a:t>
          </a:r>
          <a:r>
            <a:rPr lang="en-GB" sz="1200" b="1" u="sng" baseline="0">
              <a:solidFill>
                <a:schemeClr val="dk1"/>
              </a:solidFill>
              <a:effectLst/>
              <a:latin typeface="Arial" panose="020B0604020202020204" pitchFamily="34" charset="0"/>
              <a:ea typeface="+mn-ea"/>
              <a:cs typeface="Arial" panose="020B0604020202020204" pitchFamily="34" charset="0"/>
            </a:rPr>
            <a:t> properties on a single loan</a:t>
          </a:r>
          <a:endParaRPr lang="en-GB" sz="1200" b="1" u="sng">
            <a:solidFill>
              <a:schemeClr val="dk1"/>
            </a:solidFill>
            <a:effectLst/>
            <a:latin typeface="Arial" panose="020B0604020202020204" pitchFamily="34" charset="0"/>
            <a:ea typeface="+mn-ea"/>
            <a:cs typeface="Arial" panose="020B0604020202020204" pitchFamily="34" charset="0"/>
          </a:endParaRPr>
        </a:p>
        <a:p>
          <a:endParaRPr lang="en-GB" sz="1200" b="1" u="sng" baseline="0">
            <a:solidFill>
              <a:schemeClr val="dk1"/>
            </a:solidFill>
            <a:effectLst/>
            <a:latin typeface="Arial" panose="020B0604020202020204" pitchFamily="34" charset="0"/>
            <a:ea typeface="+mn-ea"/>
            <a:cs typeface="Arial" panose="020B0604020202020204" pitchFamily="34" charset="0"/>
          </a:endParaRPr>
        </a:p>
        <a:p>
          <a:r>
            <a:rPr lang="en-GB" sz="1100" b="1" baseline="0">
              <a:solidFill>
                <a:schemeClr val="dk1"/>
              </a:solidFill>
              <a:effectLst/>
              <a:latin typeface="Arial" panose="020B0604020202020204" pitchFamily="34" charset="0"/>
              <a:ea typeface="+mn-ea"/>
              <a:cs typeface="Arial" panose="020B0604020202020204" pitchFamily="34" charset="0"/>
            </a:rPr>
            <a:t>If there is a mortgage which covers multiple properties you should apportion the total balance to the individual properties as a proportion of the individual property's value.  </a:t>
          </a: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1" baseline="0">
              <a:solidFill>
                <a:schemeClr val="dk1"/>
              </a:solidFill>
              <a:effectLst/>
              <a:latin typeface="Arial" panose="020B0604020202020204" pitchFamily="34" charset="0"/>
              <a:ea typeface="+mn-ea"/>
              <a:cs typeface="Arial" panose="020B0604020202020204" pitchFamily="34" charset="0"/>
            </a:rPr>
            <a:t>For example:</a:t>
          </a:r>
          <a:br>
            <a:rPr lang="en-GB" sz="1100" b="1" baseline="0">
              <a:solidFill>
                <a:schemeClr val="dk1"/>
              </a:solidFill>
              <a:effectLst/>
              <a:latin typeface="Arial" panose="020B0604020202020204" pitchFamily="34" charset="0"/>
              <a:ea typeface="+mn-ea"/>
              <a:cs typeface="Arial" panose="020B0604020202020204" pitchFamily="34" charset="0"/>
            </a:rPr>
          </a:br>
          <a:endParaRPr lang="en-GB" b="1">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Total Loan = £250,000</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Total of all property values = £500,000</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Individual property value = £200,000</a:t>
          </a:r>
          <a:endParaRPr lang="en-GB">
            <a:effectLst/>
            <a:latin typeface="Arial" panose="020B0604020202020204" pitchFamily="34" charset="0"/>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sym typeface="Wingdings"/>
            </a:rPr>
            <a:t></a:t>
          </a:r>
          <a:r>
            <a:rPr lang="en-GB" sz="1100">
              <a:solidFill>
                <a:schemeClr val="dk1"/>
              </a:solidFill>
              <a:effectLst/>
              <a:latin typeface="Arial" panose="020B0604020202020204" pitchFamily="34" charset="0"/>
              <a:ea typeface="+mn-ea"/>
              <a:cs typeface="Arial" panose="020B0604020202020204" pitchFamily="34" charset="0"/>
            </a:rPr>
            <a:t> Individual</a:t>
          </a:r>
          <a:r>
            <a:rPr lang="en-GB" sz="1100" baseline="0">
              <a:solidFill>
                <a:schemeClr val="dk1"/>
              </a:solidFill>
              <a:effectLst/>
              <a:latin typeface="Arial" panose="020B0604020202020204" pitchFamily="34" charset="0"/>
              <a:ea typeface="+mn-ea"/>
              <a:cs typeface="Arial" panose="020B0604020202020204" pitchFamily="34" charset="0"/>
            </a:rPr>
            <a:t> loan = £250,000 x  £200,000  ÷ £500,000 = £100,000</a:t>
          </a:r>
          <a:endParaRPr lang="en-GB">
            <a:effectLst/>
            <a:latin typeface="Arial" panose="020B0604020202020204" pitchFamily="34" charset="0"/>
            <a:cs typeface="Arial" panose="020B0604020202020204" pitchFamily="34" charset="0"/>
          </a:endParaRP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Please note that you can use the Loan Calculator (on the third tab) to identify the proportions that should apply to each property (this can be used for a single loan on up to 12 properties).</a:t>
          </a:r>
          <a:endParaRPr lang="en-GB">
            <a:effectLst/>
            <a:latin typeface="Arial" panose="020B0604020202020204" pitchFamily="34" charset="0"/>
            <a:cs typeface="Arial" panose="020B0604020202020204" pitchFamily="34" charset="0"/>
          </a:endParaRPr>
        </a:p>
        <a:p>
          <a:endParaRPr lang="en-GB" sz="11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77782</xdr:colOff>
      <xdr:row>86</xdr:row>
      <xdr:rowOff>22232</xdr:rowOff>
    </xdr:from>
    <xdr:to>
      <xdr:col>0</xdr:col>
      <xdr:colOff>10877550</xdr:colOff>
      <xdr:row>91</xdr:row>
      <xdr:rowOff>50805</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7782" y="17700632"/>
          <a:ext cx="10799768" cy="933448"/>
        </a:xfrm>
        <a:prstGeom prst="rect">
          <a:avLst/>
        </a:prstGeom>
        <a:solidFill>
          <a:schemeClr val="tx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200" b="1" u="none" baseline="0">
              <a:solidFill>
                <a:schemeClr val="bg1"/>
              </a:solidFill>
              <a:effectLst/>
              <a:latin typeface="Arial" panose="020B0604020202020204" pitchFamily="34" charset="0"/>
              <a:ea typeface="+mn-ea"/>
              <a:cs typeface="Arial" panose="020B0604020202020204" pitchFamily="34" charset="0"/>
            </a:rPr>
            <a:t>Totals:</a:t>
          </a:r>
        </a:p>
        <a:p>
          <a:pPr marL="0" marR="0" indent="0" algn="l" defTabSz="914400" eaLnBrk="1" fontAlgn="auto" latinLnBrk="0" hangingPunct="1">
            <a:lnSpc>
              <a:spcPct val="100000"/>
            </a:lnSpc>
            <a:spcBef>
              <a:spcPts val="0"/>
            </a:spcBef>
            <a:spcAft>
              <a:spcPts val="0"/>
            </a:spcAft>
            <a:buClrTx/>
            <a:buSzTx/>
            <a:buFontTx/>
            <a:buNone/>
            <a:tabLst/>
            <a:defRPr/>
          </a:pPr>
          <a:endParaRPr lang="en-GB" sz="1200" b="0" u="sng" baseline="0">
            <a:solidFill>
              <a:schemeClr val="bg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100" b="1">
              <a:solidFill>
                <a:schemeClr val="bg1"/>
              </a:solidFill>
              <a:latin typeface="Arial" panose="020B0604020202020204" pitchFamily="34" charset="0"/>
              <a:ea typeface="+mn-ea"/>
              <a:cs typeface="Arial" panose="020B0604020202020204" pitchFamily="34" charset="0"/>
            </a:rPr>
            <a:t>The totals for rental income, mortgage balances and mortgage payments will be calculated and shown at the bottom of the schedule.  </a:t>
          </a:r>
          <a:br>
            <a:rPr lang="en-GB" sz="1100" b="1">
              <a:solidFill>
                <a:schemeClr val="bg1"/>
              </a:solidFill>
              <a:latin typeface="Arial" panose="020B0604020202020204" pitchFamily="34" charset="0"/>
              <a:ea typeface="+mn-ea"/>
              <a:cs typeface="Arial" panose="020B0604020202020204" pitchFamily="34" charset="0"/>
            </a:rPr>
          </a:br>
          <a:r>
            <a:rPr lang="en-GB" sz="1100" b="1">
              <a:solidFill>
                <a:schemeClr val="bg1"/>
              </a:solidFill>
              <a:latin typeface="Arial" panose="020B0604020202020204" pitchFamily="34" charset="0"/>
              <a:ea typeface="+mn-ea"/>
              <a:cs typeface="Arial" panose="020B0604020202020204" pitchFamily="34" charset="0"/>
            </a:rPr>
            <a:t>Please check to ensure that the outcome is what is expected.</a:t>
          </a:r>
        </a:p>
        <a:p>
          <a:pPr marL="0" marR="0" indent="0" algn="l"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200" b="1" u="sng"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15871</xdr:colOff>
      <xdr:row>1</xdr:row>
      <xdr:rowOff>7932</xdr:rowOff>
    </xdr:from>
    <xdr:to>
      <xdr:col>1</xdr:col>
      <xdr:colOff>127000</xdr:colOff>
      <xdr:row>99</xdr:row>
      <xdr:rowOff>123824</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15871" y="884232"/>
          <a:ext cx="10998204" cy="1928971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28575</xdr:colOff>
      <xdr:row>91</xdr:row>
      <xdr:rowOff>123826</xdr:rowOff>
    </xdr:from>
    <xdr:to>
      <xdr:col>0</xdr:col>
      <xdr:colOff>10883903</xdr:colOff>
      <xdr:row>98</xdr:row>
      <xdr:rowOff>9525</xdr:rowOff>
    </xdr:to>
    <xdr:sp macro="" textlink="">
      <xdr:nvSpPr>
        <xdr:cNvPr id="19" name="TextBox 18">
          <a:extLst>
            <a:ext uri="{FF2B5EF4-FFF2-40B4-BE49-F238E27FC236}">
              <a16:creationId xmlns:a16="http://schemas.microsoft.com/office/drawing/2014/main" id="{400F395D-64E1-4390-966F-A9C2EDF25E0E}"/>
            </a:ext>
          </a:extLst>
        </xdr:cNvPr>
        <xdr:cNvSpPr txBox="1"/>
      </xdr:nvSpPr>
      <xdr:spPr>
        <a:xfrm>
          <a:off x="28575" y="18707101"/>
          <a:ext cx="10855328" cy="1171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Subject to status. If you fail to keep up with payments on your mortgage a ‘receiver of rent’ may be appointed and/or your rental property may be repossessed</a:t>
          </a:r>
          <a:endParaRPr lang="en-GB" sz="1000" b="1">
            <a:effectLst/>
            <a:latin typeface="Arial" panose="020B0604020202020204" pitchFamily="34" charset="0"/>
            <a:cs typeface="Arial" panose="020B0604020202020204" pitchFamily="34" charset="0"/>
          </a:endParaRPr>
        </a:p>
        <a:p>
          <a:pPr rtl="0" eaLnBrk="1" latinLnBrk="0" hangingPunct="1"/>
          <a:br>
            <a:rPr lang="en-GB" sz="1100">
              <a:solidFill>
                <a:schemeClr val="dk1"/>
              </a:solidFill>
              <a:effectLst/>
              <a:latin typeface="Arial" panose="020B0604020202020204" pitchFamily="34" charset="0"/>
              <a:ea typeface="+mn-ea"/>
              <a:cs typeface="Arial" panose="020B0604020202020204" pitchFamily="34" charset="0"/>
            </a:rPr>
          </a:br>
          <a:r>
            <a:rPr lang="en-GB" sz="1000">
              <a:solidFill>
                <a:schemeClr val="dk1"/>
              </a:solidFill>
              <a:effectLst/>
              <a:latin typeface="Arial" panose="020B0604020202020204" pitchFamily="34" charset="0"/>
              <a:ea typeface="+mn-ea"/>
              <a:cs typeface="Arial" panose="020B0604020202020204" pitchFamily="34" charset="0"/>
            </a:rPr>
            <a:t>Aldermore Bank PLC is authorised by the Prudential Regulation Authority and regulated by the Financial Conduct Authority and the Prudential Regulation Authority (Financial Services Register number: 204503). Registered Office: Apex Plaza, Forbury Road, Reading, RG1 1AX. Registered in England. Company No. 947662. Invoice Finance, Commercial Mortgages, Property Development, Buy-To-Let Mortgages and Asset Finance lending to limited companies are not regulated by the Financial Conduct Authority or Prudential Regulation Authority. Asset Finance lending where an exemption within the Financial Services and Markets Act 2000 (Regulated Activities) Order 2001 applies, is exempt from regulation by the Financial Conduct Authority or Prudential Regulation Authority.</a:t>
          </a:r>
          <a:endParaRPr lang="en-GB"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99"/>
  <sheetViews>
    <sheetView zoomScaleNormal="100" workbookViewId="0">
      <pane ySplit="1" topLeftCell="A2" activePane="bottomLeft" state="frozen"/>
      <selection pane="bottomLeft" activeCell="A99" sqref="A99"/>
    </sheetView>
  </sheetViews>
  <sheetFormatPr defaultColWidth="9.1796875" defaultRowHeight="14" x14ac:dyDescent="0.35"/>
  <cols>
    <col min="1" max="1" width="163.26953125" style="6" customWidth="1"/>
    <col min="2" max="16384" width="9.1796875" style="5"/>
  </cols>
  <sheetData>
    <row r="1" spans="1:1" ht="69" customHeight="1" x14ac:dyDescent="0.35"/>
    <row r="2" spans="1:1" s="15" customFormat="1" ht="14.5" x14ac:dyDescent="0.35">
      <c r="A2" s="17"/>
    </row>
    <row r="3" spans="1:1" s="15" customFormat="1" ht="14.5" x14ac:dyDescent="0.35">
      <c r="A3" s="17"/>
    </row>
    <row r="4" spans="1:1" ht="14.5" x14ac:dyDescent="0.35">
      <c r="A4" s="17"/>
    </row>
    <row r="5" spans="1:1" ht="14.5" x14ac:dyDescent="0.35">
      <c r="A5" s="17"/>
    </row>
    <row r="6" spans="1:1" ht="14.5" x14ac:dyDescent="0.35">
      <c r="A6" s="17"/>
    </row>
    <row r="7" spans="1:1" ht="48.75" customHeight="1" x14ac:dyDescent="0.35">
      <c r="A7"/>
    </row>
    <row r="8" spans="1:1" ht="87.75" customHeight="1" x14ac:dyDescent="0.35"/>
    <row r="94" ht="15.75" customHeight="1" x14ac:dyDescent="0.35"/>
    <row r="99" spans="1:1" x14ac:dyDescent="0.35">
      <c r="A99" s="56" t="s">
        <v>89</v>
      </c>
    </row>
  </sheetData>
  <sheetProtection algorithmName="SHA-512" hashValue="UhrihCGvRgBNlgt2zsMew/2+e4+j57DftBJ1mCF5slHbMHhINIEsGxbmYGQznReLx4qmS+EfIdprmFICJ/Lb/w==" saltValue="karDjwlsEr7HKZPkuh2jZw==" spinCount="100000" sheet="1" objects="1" scenarios="1" selectLockedCells="1"/>
  <pageMargins left="0.48" right="0.24" top="0.46" bottom="0.5" header="0.3" footer="0.3"/>
  <pageSetup paperSize="9" scale="49" orientation="portrait" r:id="rId1"/>
  <headerFooter>
    <oddFooter>&amp;L&amp;1#&amp;"Calibri"&amp;10&amp;K000000Information Classification: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D00"/>
    <pageSetUpPr fitToPage="1"/>
  </sheetPr>
  <dimension ref="A1:AN174"/>
  <sheetViews>
    <sheetView tabSelected="1" zoomScale="85" zoomScaleNormal="85" workbookViewId="0">
      <pane xSplit="1" ySplit="11" topLeftCell="B12" activePane="bottomRight" state="frozen"/>
      <selection pane="topRight" activeCell="B1" sqref="B1"/>
      <selection pane="bottomLeft" activeCell="A6" sqref="A6"/>
      <selection pane="bottomRight" activeCell="I2" sqref="I2:T2"/>
    </sheetView>
  </sheetViews>
  <sheetFormatPr defaultColWidth="9.1796875" defaultRowHeight="14.5" x14ac:dyDescent="0.35"/>
  <cols>
    <col min="1" max="1" width="5.453125" style="2" customWidth="1"/>
    <col min="2" max="2" width="15.54296875" style="13" bestFit="1" customWidth="1"/>
    <col min="3" max="8" width="5.7265625" style="27" customWidth="1"/>
    <col min="9" max="9" width="26.7265625" style="2" customWidth="1"/>
    <col min="10" max="10" width="33.7265625" style="1" customWidth="1"/>
    <col min="11" max="11" width="12.7265625" style="1" customWidth="1"/>
    <col min="12" max="12" width="9.7265625" style="3" customWidth="1"/>
    <col min="13" max="13" width="21" style="2" bestFit="1" customWidth="1"/>
    <col min="14" max="14" width="25.7265625" style="2" customWidth="1"/>
    <col min="15" max="15" width="13.81640625" style="2" customWidth="1"/>
    <col min="16" max="16" width="11.81640625" style="4" customWidth="1"/>
    <col min="17" max="17" width="15.7265625" style="2" customWidth="1"/>
    <col min="18" max="18" width="15.1796875" style="4" customWidth="1"/>
    <col min="19" max="19" width="10.7265625" style="4" customWidth="1"/>
    <col min="20" max="21" width="10.7265625" style="30" customWidth="1"/>
    <col min="22" max="23" width="9.1796875" style="2" hidden="1" customWidth="1"/>
    <col min="24" max="24" width="9.1796875" style="17" hidden="1" customWidth="1"/>
    <col min="25" max="40" width="15.26953125" style="2" hidden="1" customWidth="1"/>
    <col min="41" max="16384" width="9.1796875" style="2"/>
  </cols>
  <sheetData>
    <row r="1" spans="1:40" ht="25" customHeight="1" x14ac:dyDescent="0.35">
      <c r="A1" s="95" t="s">
        <v>19</v>
      </c>
      <c r="B1" s="96"/>
      <c r="C1" s="96"/>
      <c r="D1" s="96"/>
      <c r="E1" s="96"/>
      <c r="F1" s="96"/>
      <c r="G1" s="96"/>
      <c r="H1" s="96"/>
      <c r="I1" s="96"/>
      <c r="J1" s="96"/>
      <c r="K1" s="96"/>
      <c r="L1" s="96"/>
      <c r="M1" s="96"/>
      <c r="N1" s="96"/>
      <c r="O1" s="96"/>
      <c r="P1" s="96"/>
      <c r="Q1" s="96"/>
      <c r="R1" s="96"/>
      <c r="S1" s="96"/>
      <c r="T1" s="97"/>
      <c r="U1" s="58"/>
    </row>
    <row r="2" spans="1:40" ht="25" customHeight="1" x14ac:dyDescent="0.35">
      <c r="A2" s="101"/>
      <c r="B2" s="110" t="s">
        <v>28</v>
      </c>
      <c r="C2" s="111"/>
      <c r="D2" s="111"/>
      <c r="E2" s="111"/>
      <c r="F2" s="111"/>
      <c r="G2" s="111"/>
      <c r="H2" s="112"/>
      <c r="I2" s="104" t="s">
        <v>54</v>
      </c>
      <c r="J2" s="105"/>
      <c r="K2" s="105"/>
      <c r="L2" s="105"/>
      <c r="M2" s="105"/>
      <c r="N2" s="105"/>
      <c r="O2" s="105"/>
      <c r="P2" s="105"/>
      <c r="Q2" s="105"/>
      <c r="R2" s="105"/>
      <c r="S2" s="105"/>
      <c r="T2" s="106"/>
      <c r="U2" s="59"/>
    </row>
    <row r="3" spans="1:40" ht="25" customHeight="1" x14ac:dyDescent="0.35">
      <c r="A3" s="102"/>
      <c r="B3" s="113"/>
      <c r="C3" s="114"/>
      <c r="D3" s="114"/>
      <c r="E3" s="114"/>
      <c r="F3" s="114"/>
      <c r="G3" s="114"/>
      <c r="H3" s="115"/>
      <c r="I3" s="43" t="s">
        <v>55</v>
      </c>
      <c r="J3" s="89"/>
      <c r="K3" s="89"/>
      <c r="L3" s="89"/>
      <c r="M3" s="89"/>
      <c r="N3" s="43" t="s">
        <v>56</v>
      </c>
      <c r="O3" s="90"/>
      <c r="P3" s="91"/>
      <c r="Q3" s="91"/>
      <c r="R3" s="91"/>
      <c r="S3" s="91"/>
      <c r="T3" s="92"/>
      <c r="U3" s="60"/>
    </row>
    <row r="4" spans="1:40" ht="25" customHeight="1" x14ac:dyDescent="0.35">
      <c r="A4" s="102"/>
      <c r="B4" s="113"/>
      <c r="C4" s="114"/>
      <c r="D4" s="114"/>
      <c r="E4" s="114"/>
      <c r="F4" s="114"/>
      <c r="G4" s="114"/>
      <c r="H4" s="115"/>
      <c r="I4" s="43" t="s">
        <v>57</v>
      </c>
      <c r="J4" s="89"/>
      <c r="K4" s="89"/>
      <c r="L4" s="89"/>
      <c r="M4" s="89"/>
      <c r="N4" s="43" t="s">
        <v>58</v>
      </c>
      <c r="O4" s="90"/>
      <c r="P4" s="91"/>
      <c r="Q4" s="91"/>
      <c r="R4" s="91"/>
      <c r="S4" s="91"/>
      <c r="T4" s="92"/>
      <c r="U4" s="60"/>
    </row>
    <row r="5" spans="1:40" ht="25" customHeight="1" x14ac:dyDescent="0.35">
      <c r="A5" s="102"/>
      <c r="B5" s="113"/>
      <c r="C5" s="114"/>
      <c r="D5" s="114"/>
      <c r="E5" s="114"/>
      <c r="F5" s="114"/>
      <c r="G5" s="114"/>
      <c r="H5" s="115"/>
      <c r="I5" s="43" t="s">
        <v>59</v>
      </c>
      <c r="J5" s="89"/>
      <c r="K5" s="89"/>
      <c r="L5" s="89"/>
      <c r="M5" s="89"/>
      <c r="N5" s="43" t="s">
        <v>60</v>
      </c>
      <c r="O5" s="90"/>
      <c r="P5" s="91"/>
      <c r="Q5" s="91"/>
      <c r="R5" s="91"/>
      <c r="S5" s="91"/>
      <c r="T5" s="92"/>
      <c r="U5" s="60"/>
    </row>
    <row r="6" spans="1:40" ht="25" customHeight="1" x14ac:dyDescent="0.35">
      <c r="A6" s="102"/>
      <c r="B6" s="113"/>
      <c r="C6" s="114"/>
      <c r="D6" s="114"/>
      <c r="E6" s="114"/>
      <c r="F6" s="114"/>
      <c r="G6" s="114"/>
      <c r="H6" s="115"/>
      <c r="I6" s="104" t="s">
        <v>72</v>
      </c>
      <c r="J6" s="105"/>
      <c r="K6" s="105"/>
      <c r="L6" s="105"/>
      <c r="M6" s="105"/>
      <c r="N6" s="105"/>
      <c r="O6" s="105"/>
      <c r="P6" s="105"/>
      <c r="Q6" s="105"/>
      <c r="R6" s="105"/>
      <c r="S6" s="105"/>
      <c r="T6" s="106"/>
      <c r="U6" s="59"/>
    </row>
    <row r="7" spans="1:40" ht="25" customHeight="1" x14ac:dyDescent="0.35">
      <c r="A7" s="102"/>
      <c r="B7" s="116"/>
      <c r="C7" s="117"/>
      <c r="D7" s="117"/>
      <c r="E7" s="117"/>
      <c r="F7" s="117"/>
      <c r="G7" s="117"/>
      <c r="H7" s="118"/>
      <c r="I7" s="42" t="s">
        <v>61</v>
      </c>
      <c r="J7" s="119"/>
      <c r="K7" s="119"/>
      <c r="L7" s="119"/>
      <c r="M7" s="119"/>
      <c r="N7" s="119"/>
      <c r="O7" s="119"/>
      <c r="P7" s="119"/>
      <c r="Q7" s="119"/>
      <c r="R7" s="119"/>
      <c r="S7" s="119"/>
      <c r="T7" s="119"/>
      <c r="U7" s="61"/>
    </row>
    <row r="8" spans="1:40" ht="25" customHeight="1" x14ac:dyDescent="0.35">
      <c r="A8" s="102"/>
      <c r="B8" s="107" t="s">
        <v>29</v>
      </c>
      <c r="C8" s="108"/>
      <c r="D8" s="108"/>
      <c r="E8" s="108"/>
      <c r="F8" s="108"/>
      <c r="G8" s="108"/>
      <c r="H8" s="109"/>
      <c r="I8" s="120"/>
      <c r="J8" s="121"/>
      <c r="K8" s="122"/>
      <c r="L8" s="123"/>
      <c r="M8" s="123"/>
      <c r="N8" s="123"/>
      <c r="O8" s="123"/>
      <c r="P8" s="123"/>
      <c r="Q8" s="123"/>
      <c r="R8" s="123"/>
      <c r="S8" s="123"/>
      <c r="T8" s="123"/>
      <c r="U8" s="57"/>
    </row>
    <row r="9" spans="1:40" ht="12.75" customHeight="1" x14ac:dyDescent="0.35">
      <c r="A9" s="102"/>
      <c r="B9" s="125" t="s">
        <v>20</v>
      </c>
      <c r="C9" s="126"/>
      <c r="D9" s="126"/>
      <c r="E9" s="126"/>
      <c r="F9" s="126"/>
      <c r="G9" s="126"/>
      <c r="H9" s="126"/>
      <c r="I9" s="124"/>
      <c r="J9" s="124" t="s">
        <v>2</v>
      </c>
      <c r="K9" s="124"/>
      <c r="L9" s="124"/>
      <c r="M9" s="124"/>
      <c r="N9" s="124"/>
      <c r="O9" s="124"/>
      <c r="P9" s="124"/>
      <c r="Q9" s="98" t="s">
        <v>3</v>
      </c>
      <c r="R9" s="99"/>
      <c r="S9" s="99"/>
      <c r="T9" s="100"/>
      <c r="U9" s="94" t="s">
        <v>88</v>
      </c>
      <c r="Y9" s="93" t="s">
        <v>43</v>
      </c>
      <c r="Z9" s="93"/>
      <c r="AA9" s="93"/>
      <c r="AB9" s="93"/>
      <c r="AC9" s="87" t="s">
        <v>44</v>
      </c>
      <c r="AD9" s="87"/>
      <c r="AE9" s="87"/>
      <c r="AF9" s="87"/>
      <c r="AG9" s="87" t="s">
        <v>77</v>
      </c>
      <c r="AH9" s="87"/>
      <c r="AI9" s="87"/>
      <c r="AJ9" s="87"/>
      <c r="AK9" s="87" t="s">
        <v>47</v>
      </c>
      <c r="AL9" s="87"/>
      <c r="AM9" s="87"/>
      <c r="AN9" s="87"/>
    </row>
    <row r="10" spans="1:40" ht="28.5" customHeight="1" x14ac:dyDescent="0.35">
      <c r="A10" s="102"/>
      <c r="B10" s="80" t="s">
        <v>31</v>
      </c>
      <c r="C10" s="131" t="s">
        <v>69</v>
      </c>
      <c r="D10" s="132"/>
      <c r="E10" s="132"/>
      <c r="F10" s="132"/>
      <c r="G10" s="132"/>
      <c r="H10" s="133"/>
      <c r="I10" s="44" t="s">
        <v>73</v>
      </c>
      <c r="J10" s="78" t="s">
        <v>30</v>
      </c>
      <c r="K10" s="78" t="s">
        <v>8</v>
      </c>
      <c r="L10" s="79" t="s">
        <v>11</v>
      </c>
      <c r="M10" s="80" t="s">
        <v>1</v>
      </c>
      <c r="N10" s="80" t="s">
        <v>74</v>
      </c>
      <c r="O10" s="80" t="s">
        <v>7</v>
      </c>
      <c r="P10" s="82" t="s">
        <v>6</v>
      </c>
      <c r="Q10" s="80" t="s">
        <v>0</v>
      </c>
      <c r="R10" s="82" t="s">
        <v>85</v>
      </c>
      <c r="S10" s="82" t="s">
        <v>75</v>
      </c>
      <c r="T10" s="82" t="s">
        <v>70</v>
      </c>
      <c r="U10" s="94"/>
      <c r="Y10" s="88" t="s">
        <v>79</v>
      </c>
      <c r="Z10" s="88" t="s">
        <v>80</v>
      </c>
      <c r="AA10" s="88" t="s">
        <v>81</v>
      </c>
      <c r="AB10" s="88" t="s">
        <v>82</v>
      </c>
      <c r="AC10" s="88" t="s">
        <v>79</v>
      </c>
      <c r="AD10" s="88" t="s">
        <v>80</v>
      </c>
      <c r="AE10" s="88" t="s">
        <v>81</v>
      </c>
      <c r="AF10" s="88" t="s">
        <v>82</v>
      </c>
      <c r="AG10" s="88" t="s">
        <v>79</v>
      </c>
      <c r="AH10" s="88" t="s">
        <v>80</v>
      </c>
      <c r="AI10" s="88" t="s">
        <v>81</v>
      </c>
      <c r="AJ10" s="88" t="s">
        <v>82</v>
      </c>
      <c r="AK10" s="88" t="s">
        <v>79</v>
      </c>
      <c r="AL10" s="88" t="s">
        <v>80</v>
      </c>
      <c r="AM10" s="88" t="s">
        <v>81</v>
      </c>
      <c r="AN10" s="88" t="s">
        <v>82</v>
      </c>
    </row>
    <row r="11" spans="1:40" x14ac:dyDescent="0.35">
      <c r="A11" s="103"/>
      <c r="B11" s="81"/>
      <c r="C11" s="45" t="s">
        <v>63</v>
      </c>
      <c r="D11" s="45" t="s">
        <v>64</v>
      </c>
      <c r="E11" s="45" t="s">
        <v>65</v>
      </c>
      <c r="F11" s="45" t="s">
        <v>66</v>
      </c>
      <c r="G11" s="45" t="s">
        <v>67</v>
      </c>
      <c r="H11" s="46" t="s">
        <v>68</v>
      </c>
      <c r="I11" s="47" t="s">
        <v>61</v>
      </c>
      <c r="J11" s="78"/>
      <c r="K11" s="78"/>
      <c r="L11" s="79"/>
      <c r="M11" s="81"/>
      <c r="N11" s="81"/>
      <c r="O11" s="81"/>
      <c r="P11" s="83"/>
      <c r="Q11" s="81"/>
      <c r="R11" s="83"/>
      <c r="S11" s="83"/>
      <c r="T11" s="83"/>
      <c r="U11" s="94"/>
      <c r="Y11" s="88"/>
      <c r="Z11" s="88"/>
      <c r="AA11" s="88"/>
      <c r="AB11" s="88"/>
      <c r="AC11" s="88"/>
      <c r="AD11" s="88"/>
      <c r="AE11" s="88"/>
      <c r="AF11" s="88"/>
      <c r="AG11" s="88"/>
      <c r="AH11" s="88"/>
      <c r="AI11" s="88"/>
      <c r="AJ11" s="88"/>
      <c r="AK11" s="88"/>
      <c r="AL11" s="88"/>
      <c r="AM11" s="88"/>
      <c r="AN11" s="88"/>
    </row>
    <row r="12" spans="1:40" ht="17.5" customHeight="1" x14ac:dyDescent="0.35">
      <c r="B12" s="129" t="s">
        <v>62</v>
      </c>
      <c r="C12" s="129"/>
      <c r="D12" s="129"/>
      <c r="E12" s="129"/>
      <c r="F12" s="129"/>
      <c r="G12" s="129"/>
      <c r="H12" s="129"/>
      <c r="I12" s="129"/>
      <c r="J12" s="129"/>
      <c r="K12" s="129"/>
      <c r="L12" s="129"/>
      <c r="M12" s="129"/>
      <c r="N12" s="129"/>
      <c r="O12" s="129"/>
      <c r="P12" s="129"/>
      <c r="Q12" s="129"/>
      <c r="R12" s="129"/>
      <c r="S12" s="129"/>
      <c r="T12" s="130"/>
      <c r="U12" s="73" t="e">
        <f>SUM(P13:P42)/SUM(S13:S42)</f>
        <v>#DIV/0!</v>
      </c>
      <c r="Y12" s="27"/>
      <c r="Z12" s="27"/>
      <c r="AA12" s="27"/>
      <c r="AB12" s="27"/>
      <c r="AC12" s="27"/>
      <c r="AD12" s="27"/>
      <c r="AE12" s="27"/>
      <c r="AF12" s="27"/>
      <c r="AG12" s="27"/>
      <c r="AH12" s="27"/>
      <c r="AI12" s="27"/>
      <c r="AJ12" s="27"/>
      <c r="AK12" s="27"/>
      <c r="AL12" s="27"/>
      <c r="AM12" s="27"/>
      <c r="AN12" s="27"/>
    </row>
    <row r="13" spans="1:40" ht="17.5" customHeight="1" x14ac:dyDescent="0.35">
      <c r="A13" s="7">
        <v>1</v>
      </c>
      <c r="B13" s="14"/>
      <c r="C13" s="38"/>
      <c r="D13" s="38"/>
      <c r="E13" s="38"/>
      <c r="F13" s="38"/>
      <c r="G13" s="38"/>
      <c r="H13" s="38"/>
      <c r="I13" s="9"/>
      <c r="J13" s="8"/>
      <c r="K13" s="8"/>
      <c r="L13" s="9"/>
      <c r="M13" s="10"/>
      <c r="N13" s="8"/>
      <c r="O13" s="11"/>
      <c r="P13" s="11"/>
      <c r="Q13" s="10"/>
      <c r="R13" s="11"/>
      <c r="S13" s="51"/>
      <c r="T13" s="29"/>
      <c r="U13" s="70" t="str">
        <f t="shared" ref="U13:U26" si="0">IF(P13=0,"-",IF(S13=0,"-",P13/S13))</f>
        <v>-</v>
      </c>
      <c r="V13" s="2">
        <f t="shared" ref="V13:V22" si="1">IF(B13="Limited Company",1,0)</f>
        <v>0</v>
      </c>
      <c r="W13" s="2">
        <f t="shared" ref="W13:W22" si="2">IF(N13="No",2,IF(N13="Yes: not licensed (single AST)",2,4))</f>
        <v>4</v>
      </c>
      <c r="X13" s="17">
        <f>SUM(V13:W13)</f>
        <v>4</v>
      </c>
      <c r="Y13" s="2">
        <f t="shared" ref="Y13:Y22" si="3">IF(X13=2,P13,0)</f>
        <v>0</v>
      </c>
      <c r="Z13" s="2">
        <f t="shared" ref="Z13:Z22" si="4">IF(X13=4,P13,0)</f>
        <v>0</v>
      </c>
      <c r="AA13" s="2">
        <f t="shared" ref="AA13:AA22" si="5">IF(X13=3,P13,0)</f>
        <v>0</v>
      </c>
      <c r="AB13" s="2">
        <f t="shared" ref="AB13:AB22" si="6">IF(X13=5,P13,0)</f>
        <v>0</v>
      </c>
      <c r="AC13" s="2">
        <f>IF(X13=2,R13,0)</f>
        <v>0</v>
      </c>
      <c r="AD13" s="2">
        <f>IF(X13=4,R13,0)</f>
        <v>0</v>
      </c>
      <c r="AE13" s="2">
        <f>IF(X13=3,R13,0)</f>
        <v>0</v>
      </c>
      <c r="AF13" s="2">
        <f>IF(X13=5,R13,0)</f>
        <v>0</v>
      </c>
      <c r="AG13" s="2">
        <f>IF(X13=2,S13,0)</f>
        <v>0</v>
      </c>
      <c r="AH13" s="2">
        <f>IF(X13=4,S13,0)</f>
        <v>0</v>
      </c>
      <c r="AI13" s="2">
        <f>IF(X13=3,S13,0)</f>
        <v>0</v>
      </c>
      <c r="AJ13" s="2">
        <f>IF(X13=5,S13,0)</f>
        <v>0</v>
      </c>
      <c r="AK13" s="2">
        <f>IF(X13=2,O13,0)</f>
        <v>0</v>
      </c>
      <c r="AL13" s="2">
        <f>IF(X13=4,O13,0)</f>
        <v>0</v>
      </c>
      <c r="AM13" s="2">
        <f>IF(X13=3,O13,0)</f>
        <v>0</v>
      </c>
      <c r="AN13" s="2">
        <f>IF(X13=5,O13,0)</f>
        <v>0</v>
      </c>
    </row>
    <row r="14" spans="1:40" ht="17.5" customHeight="1" x14ac:dyDescent="0.35">
      <c r="A14" s="7">
        <v>2</v>
      </c>
      <c r="B14" s="14"/>
      <c r="C14" s="38"/>
      <c r="D14" s="38"/>
      <c r="E14" s="38"/>
      <c r="F14" s="38"/>
      <c r="G14" s="38"/>
      <c r="H14" s="38"/>
      <c r="I14" s="9"/>
      <c r="J14" s="8"/>
      <c r="K14" s="8"/>
      <c r="L14" s="9"/>
      <c r="M14" s="10"/>
      <c r="N14" s="8"/>
      <c r="O14" s="11"/>
      <c r="P14" s="11"/>
      <c r="Q14" s="10"/>
      <c r="R14" s="11"/>
      <c r="S14" s="51"/>
      <c r="T14" s="29"/>
      <c r="U14" s="70" t="str">
        <f t="shared" si="0"/>
        <v>-</v>
      </c>
      <c r="V14" s="2">
        <f t="shared" si="1"/>
        <v>0</v>
      </c>
      <c r="W14" s="2">
        <f t="shared" si="2"/>
        <v>4</v>
      </c>
      <c r="X14" s="17">
        <f t="shared" ref="X14:X17" si="7">SUM(V14:W14)</f>
        <v>4</v>
      </c>
      <c r="Y14" s="2">
        <f t="shared" si="3"/>
        <v>0</v>
      </c>
      <c r="Z14" s="2">
        <f t="shared" si="4"/>
        <v>0</v>
      </c>
      <c r="AA14" s="2">
        <f t="shared" si="5"/>
        <v>0</v>
      </c>
      <c r="AB14" s="2">
        <f t="shared" si="6"/>
        <v>0</v>
      </c>
      <c r="AC14" s="2">
        <f t="shared" ref="AC14:AC17" si="8">IF(X14=2,R14,0)</f>
        <v>0</v>
      </c>
      <c r="AD14" s="2">
        <f t="shared" ref="AD14:AD17" si="9">IF(X14=4,R14,0)</f>
        <v>0</v>
      </c>
      <c r="AE14" s="2">
        <f t="shared" ref="AE14:AE17" si="10">IF(X14=3,R14,0)</f>
        <v>0</v>
      </c>
      <c r="AF14" s="2">
        <f t="shared" ref="AF14:AF17" si="11">IF(X14=5,R14,0)</f>
        <v>0</v>
      </c>
      <c r="AG14" s="2">
        <f t="shared" ref="AG14:AG93" si="12">IF(X14=2,S14,0)</f>
        <v>0</v>
      </c>
      <c r="AH14" s="2">
        <f t="shared" ref="AH14:AH93" si="13">IF(X14=4,S14,0)</f>
        <v>0</v>
      </c>
      <c r="AI14" s="2">
        <f t="shared" ref="AI14:AI93" si="14">IF(X14=3,S14,0)</f>
        <v>0</v>
      </c>
      <c r="AJ14" s="2">
        <f t="shared" ref="AJ14:AJ93" si="15">IF(X14=5,S14,0)</f>
        <v>0</v>
      </c>
      <c r="AK14" s="2">
        <f t="shared" ref="AK14:AK93" si="16">IF(X14=2,O14,0)</f>
        <v>0</v>
      </c>
      <c r="AL14" s="2">
        <f t="shared" ref="AL14:AL93" si="17">IF(X14=4,O14,0)</f>
        <v>0</v>
      </c>
      <c r="AM14" s="2">
        <f t="shared" ref="AM14:AM93" si="18">IF(X14=3,O14,0)</f>
        <v>0</v>
      </c>
      <c r="AN14" s="2">
        <f t="shared" ref="AN14:AN93" si="19">IF(X14=5,O14,0)</f>
        <v>0</v>
      </c>
    </row>
    <row r="15" spans="1:40" ht="17.5" customHeight="1" x14ac:dyDescent="0.35">
      <c r="A15" s="7">
        <v>3</v>
      </c>
      <c r="B15" s="14"/>
      <c r="C15" s="38"/>
      <c r="D15" s="38"/>
      <c r="E15" s="38"/>
      <c r="F15" s="38"/>
      <c r="G15" s="38"/>
      <c r="H15" s="38"/>
      <c r="I15" s="9"/>
      <c r="J15" s="8"/>
      <c r="K15" s="8"/>
      <c r="L15" s="9"/>
      <c r="M15" s="10"/>
      <c r="N15" s="8"/>
      <c r="O15" s="11"/>
      <c r="P15" s="11"/>
      <c r="Q15" s="10"/>
      <c r="R15" s="11"/>
      <c r="S15" s="51"/>
      <c r="T15" s="29"/>
      <c r="U15" s="70" t="str">
        <f t="shared" si="0"/>
        <v>-</v>
      </c>
      <c r="V15" s="2">
        <f t="shared" si="1"/>
        <v>0</v>
      </c>
      <c r="W15" s="2">
        <f t="shared" si="2"/>
        <v>4</v>
      </c>
      <c r="X15" s="17">
        <f t="shared" si="7"/>
        <v>4</v>
      </c>
      <c r="Y15" s="2">
        <f t="shared" si="3"/>
        <v>0</v>
      </c>
      <c r="Z15" s="2">
        <f t="shared" si="4"/>
        <v>0</v>
      </c>
      <c r="AA15" s="2">
        <f t="shared" si="5"/>
        <v>0</v>
      </c>
      <c r="AB15" s="2">
        <f t="shared" si="6"/>
        <v>0</v>
      </c>
      <c r="AC15" s="2">
        <f t="shared" si="8"/>
        <v>0</v>
      </c>
      <c r="AD15" s="2">
        <f t="shared" si="9"/>
        <v>0</v>
      </c>
      <c r="AE15" s="2">
        <f t="shared" si="10"/>
        <v>0</v>
      </c>
      <c r="AF15" s="2">
        <f t="shared" si="11"/>
        <v>0</v>
      </c>
      <c r="AG15" s="2">
        <f t="shared" si="12"/>
        <v>0</v>
      </c>
      <c r="AH15" s="2">
        <f t="shared" si="13"/>
        <v>0</v>
      </c>
      <c r="AI15" s="2">
        <f t="shared" si="14"/>
        <v>0</v>
      </c>
      <c r="AJ15" s="2">
        <f t="shared" si="15"/>
        <v>0</v>
      </c>
      <c r="AK15" s="2">
        <f t="shared" si="16"/>
        <v>0</v>
      </c>
      <c r="AL15" s="2">
        <f t="shared" si="17"/>
        <v>0</v>
      </c>
      <c r="AM15" s="2">
        <f t="shared" si="18"/>
        <v>0</v>
      </c>
      <c r="AN15" s="2">
        <f t="shared" si="19"/>
        <v>0</v>
      </c>
    </row>
    <row r="16" spans="1:40" ht="17.5" customHeight="1" x14ac:dyDescent="0.35">
      <c r="A16" s="7">
        <v>4</v>
      </c>
      <c r="B16" s="14"/>
      <c r="C16" s="38"/>
      <c r="D16" s="38"/>
      <c r="E16" s="38"/>
      <c r="F16" s="38"/>
      <c r="G16" s="38"/>
      <c r="H16" s="38"/>
      <c r="I16" s="9"/>
      <c r="J16" s="8"/>
      <c r="K16" s="8"/>
      <c r="L16" s="9"/>
      <c r="M16" s="10"/>
      <c r="N16" s="8"/>
      <c r="O16" s="11"/>
      <c r="P16" s="11"/>
      <c r="Q16" s="10"/>
      <c r="R16" s="11"/>
      <c r="S16" s="51"/>
      <c r="T16" s="29"/>
      <c r="U16" s="70" t="str">
        <f t="shared" si="0"/>
        <v>-</v>
      </c>
      <c r="V16" s="2">
        <f t="shared" si="1"/>
        <v>0</v>
      </c>
      <c r="W16" s="2">
        <f t="shared" si="2"/>
        <v>4</v>
      </c>
      <c r="X16" s="17">
        <f t="shared" si="7"/>
        <v>4</v>
      </c>
      <c r="Y16" s="2">
        <f t="shared" si="3"/>
        <v>0</v>
      </c>
      <c r="Z16" s="2">
        <f t="shared" si="4"/>
        <v>0</v>
      </c>
      <c r="AA16" s="2">
        <f t="shared" si="5"/>
        <v>0</v>
      </c>
      <c r="AB16" s="2">
        <f t="shared" si="6"/>
        <v>0</v>
      </c>
      <c r="AC16" s="2">
        <f t="shared" si="8"/>
        <v>0</v>
      </c>
      <c r="AD16" s="2">
        <f t="shared" si="9"/>
        <v>0</v>
      </c>
      <c r="AE16" s="2">
        <f t="shared" si="10"/>
        <v>0</v>
      </c>
      <c r="AF16" s="2">
        <f t="shared" si="11"/>
        <v>0</v>
      </c>
      <c r="AG16" s="2">
        <f t="shared" si="12"/>
        <v>0</v>
      </c>
      <c r="AH16" s="2">
        <f t="shared" si="13"/>
        <v>0</v>
      </c>
      <c r="AI16" s="2">
        <f t="shared" si="14"/>
        <v>0</v>
      </c>
      <c r="AJ16" s="2">
        <f t="shared" si="15"/>
        <v>0</v>
      </c>
      <c r="AK16" s="2">
        <f t="shared" si="16"/>
        <v>0</v>
      </c>
      <c r="AL16" s="2">
        <f t="shared" si="17"/>
        <v>0</v>
      </c>
      <c r="AM16" s="2">
        <f t="shared" si="18"/>
        <v>0</v>
      </c>
      <c r="AN16" s="2">
        <f t="shared" si="19"/>
        <v>0</v>
      </c>
    </row>
    <row r="17" spans="1:40" ht="17.5" customHeight="1" x14ac:dyDescent="0.35">
      <c r="A17" s="7">
        <v>5</v>
      </c>
      <c r="B17" s="14"/>
      <c r="C17" s="38"/>
      <c r="D17" s="38"/>
      <c r="E17" s="38"/>
      <c r="F17" s="38"/>
      <c r="G17" s="38"/>
      <c r="H17" s="38"/>
      <c r="I17" s="9"/>
      <c r="J17" s="8"/>
      <c r="K17" s="8"/>
      <c r="L17" s="9"/>
      <c r="M17" s="10"/>
      <c r="N17" s="8"/>
      <c r="O17" s="11"/>
      <c r="P17" s="11"/>
      <c r="Q17" s="10"/>
      <c r="R17" s="11"/>
      <c r="S17" s="51"/>
      <c r="T17" s="29"/>
      <c r="U17" s="70" t="str">
        <f t="shared" si="0"/>
        <v>-</v>
      </c>
      <c r="V17" s="2">
        <f t="shared" si="1"/>
        <v>0</v>
      </c>
      <c r="W17" s="2">
        <f t="shared" si="2"/>
        <v>4</v>
      </c>
      <c r="X17" s="17">
        <f t="shared" si="7"/>
        <v>4</v>
      </c>
      <c r="Y17" s="2">
        <f t="shared" si="3"/>
        <v>0</v>
      </c>
      <c r="Z17" s="2">
        <f t="shared" si="4"/>
        <v>0</v>
      </c>
      <c r="AA17" s="2">
        <f t="shared" si="5"/>
        <v>0</v>
      </c>
      <c r="AB17" s="2">
        <f t="shared" si="6"/>
        <v>0</v>
      </c>
      <c r="AC17" s="2">
        <f t="shared" si="8"/>
        <v>0</v>
      </c>
      <c r="AD17" s="2">
        <f t="shared" si="9"/>
        <v>0</v>
      </c>
      <c r="AE17" s="2">
        <f t="shared" si="10"/>
        <v>0</v>
      </c>
      <c r="AF17" s="2">
        <f t="shared" si="11"/>
        <v>0</v>
      </c>
      <c r="AG17" s="2">
        <f t="shared" si="12"/>
        <v>0</v>
      </c>
      <c r="AH17" s="2">
        <f t="shared" si="13"/>
        <v>0</v>
      </c>
      <c r="AI17" s="2">
        <f t="shared" si="14"/>
        <v>0</v>
      </c>
      <c r="AJ17" s="2">
        <f t="shared" si="15"/>
        <v>0</v>
      </c>
      <c r="AK17" s="2">
        <f t="shared" si="16"/>
        <v>0</v>
      </c>
      <c r="AL17" s="2">
        <f t="shared" si="17"/>
        <v>0</v>
      </c>
      <c r="AM17" s="2">
        <f t="shared" si="18"/>
        <v>0</v>
      </c>
      <c r="AN17" s="2">
        <f t="shared" si="19"/>
        <v>0</v>
      </c>
    </row>
    <row r="18" spans="1:40" ht="17.5" customHeight="1" x14ac:dyDescent="0.35">
      <c r="A18" s="7">
        <v>6</v>
      </c>
      <c r="B18" s="14"/>
      <c r="C18" s="38"/>
      <c r="D18" s="38"/>
      <c r="E18" s="38"/>
      <c r="F18" s="38"/>
      <c r="G18" s="38"/>
      <c r="H18" s="38"/>
      <c r="I18" s="9"/>
      <c r="J18" s="8"/>
      <c r="K18" s="8"/>
      <c r="L18" s="9"/>
      <c r="M18" s="10"/>
      <c r="N18" s="8"/>
      <c r="O18" s="11"/>
      <c r="P18" s="11"/>
      <c r="Q18" s="10"/>
      <c r="R18" s="11"/>
      <c r="S18" s="51"/>
      <c r="T18" s="29"/>
      <c r="U18" s="70" t="str">
        <f t="shared" si="0"/>
        <v>-</v>
      </c>
      <c r="V18" s="2">
        <f t="shared" si="1"/>
        <v>0</v>
      </c>
      <c r="W18" s="2">
        <f t="shared" si="2"/>
        <v>4</v>
      </c>
      <c r="X18" s="17">
        <f t="shared" ref="X18:X22" si="20">SUM(V18:W18)</f>
        <v>4</v>
      </c>
      <c r="Y18" s="2">
        <f t="shared" si="3"/>
        <v>0</v>
      </c>
      <c r="Z18" s="2">
        <f t="shared" si="4"/>
        <v>0</v>
      </c>
      <c r="AA18" s="2">
        <f t="shared" si="5"/>
        <v>0</v>
      </c>
      <c r="AB18" s="2">
        <f t="shared" si="6"/>
        <v>0</v>
      </c>
      <c r="AC18" s="2">
        <f t="shared" ref="AC18:AC22" si="21">IF(X18=2,R18,0)</f>
        <v>0</v>
      </c>
      <c r="AD18" s="2">
        <f t="shared" ref="AD18:AD22" si="22">IF(X18=4,R18,0)</f>
        <v>0</v>
      </c>
      <c r="AE18" s="2">
        <f t="shared" ref="AE18:AE22" si="23">IF(X18=3,R18,0)</f>
        <v>0</v>
      </c>
      <c r="AF18" s="2">
        <f t="shared" ref="AF18:AF22" si="24">IF(X18=5,R18,0)</f>
        <v>0</v>
      </c>
      <c r="AG18" s="2">
        <f t="shared" si="12"/>
        <v>0</v>
      </c>
      <c r="AH18" s="2">
        <f t="shared" si="13"/>
        <v>0</v>
      </c>
      <c r="AI18" s="2">
        <f t="shared" si="14"/>
        <v>0</v>
      </c>
      <c r="AJ18" s="2">
        <f t="shared" si="15"/>
        <v>0</v>
      </c>
      <c r="AK18" s="2">
        <f t="shared" si="16"/>
        <v>0</v>
      </c>
      <c r="AL18" s="2">
        <f t="shared" si="17"/>
        <v>0</v>
      </c>
      <c r="AM18" s="2">
        <f t="shared" si="18"/>
        <v>0</v>
      </c>
      <c r="AN18" s="2">
        <f t="shared" si="19"/>
        <v>0</v>
      </c>
    </row>
    <row r="19" spans="1:40" ht="17.5" customHeight="1" x14ac:dyDescent="0.35">
      <c r="A19" s="7">
        <v>7</v>
      </c>
      <c r="B19" s="14"/>
      <c r="C19" s="38"/>
      <c r="D19" s="38"/>
      <c r="E19" s="38"/>
      <c r="F19" s="38"/>
      <c r="G19" s="38"/>
      <c r="H19" s="38"/>
      <c r="I19" s="9"/>
      <c r="J19" s="8"/>
      <c r="K19" s="8"/>
      <c r="L19" s="9"/>
      <c r="M19" s="10"/>
      <c r="N19" s="8"/>
      <c r="O19" s="11"/>
      <c r="P19" s="11"/>
      <c r="Q19" s="10"/>
      <c r="R19" s="11"/>
      <c r="S19" s="51"/>
      <c r="T19" s="29"/>
      <c r="U19" s="70" t="str">
        <f t="shared" si="0"/>
        <v>-</v>
      </c>
      <c r="V19" s="2">
        <f t="shared" si="1"/>
        <v>0</v>
      </c>
      <c r="W19" s="2">
        <f t="shared" si="2"/>
        <v>4</v>
      </c>
      <c r="X19" s="17">
        <f t="shared" si="20"/>
        <v>4</v>
      </c>
      <c r="Y19" s="2">
        <f t="shared" si="3"/>
        <v>0</v>
      </c>
      <c r="Z19" s="2">
        <f t="shared" si="4"/>
        <v>0</v>
      </c>
      <c r="AA19" s="2">
        <f t="shared" si="5"/>
        <v>0</v>
      </c>
      <c r="AB19" s="2">
        <f t="shared" si="6"/>
        <v>0</v>
      </c>
      <c r="AC19" s="2">
        <f t="shared" si="21"/>
        <v>0</v>
      </c>
      <c r="AD19" s="2">
        <f t="shared" si="22"/>
        <v>0</v>
      </c>
      <c r="AE19" s="2">
        <f t="shared" si="23"/>
        <v>0</v>
      </c>
      <c r="AF19" s="2">
        <f t="shared" si="24"/>
        <v>0</v>
      </c>
      <c r="AG19" s="2">
        <f t="shared" si="12"/>
        <v>0</v>
      </c>
      <c r="AH19" s="2">
        <f t="shared" si="13"/>
        <v>0</v>
      </c>
      <c r="AI19" s="2">
        <f t="shared" si="14"/>
        <v>0</v>
      </c>
      <c r="AJ19" s="2">
        <f t="shared" si="15"/>
        <v>0</v>
      </c>
      <c r="AK19" s="2">
        <f t="shared" si="16"/>
        <v>0</v>
      </c>
      <c r="AL19" s="2">
        <f t="shared" si="17"/>
        <v>0</v>
      </c>
      <c r="AM19" s="2">
        <f t="shared" si="18"/>
        <v>0</v>
      </c>
      <c r="AN19" s="2">
        <f t="shared" si="19"/>
        <v>0</v>
      </c>
    </row>
    <row r="20" spans="1:40" ht="17.5" customHeight="1" x14ac:dyDescent="0.35">
      <c r="A20" s="7">
        <v>8</v>
      </c>
      <c r="B20" s="14"/>
      <c r="C20" s="38"/>
      <c r="D20" s="38"/>
      <c r="E20" s="38"/>
      <c r="F20" s="38"/>
      <c r="G20" s="38"/>
      <c r="H20" s="38"/>
      <c r="I20" s="9"/>
      <c r="J20" s="8"/>
      <c r="K20" s="8"/>
      <c r="L20" s="9"/>
      <c r="M20" s="10"/>
      <c r="N20" s="8"/>
      <c r="O20" s="11"/>
      <c r="P20" s="11"/>
      <c r="Q20" s="10"/>
      <c r="R20" s="11"/>
      <c r="S20" s="51"/>
      <c r="T20" s="29"/>
      <c r="U20" s="70" t="str">
        <f t="shared" si="0"/>
        <v>-</v>
      </c>
      <c r="V20" s="2">
        <f t="shared" si="1"/>
        <v>0</v>
      </c>
      <c r="W20" s="2">
        <f t="shared" si="2"/>
        <v>4</v>
      </c>
      <c r="X20" s="17">
        <f t="shared" si="20"/>
        <v>4</v>
      </c>
      <c r="Y20" s="2">
        <f t="shared" si="3"/>
        <v>0</v>
      </c>
      <c r="Z20" s="2">
        <f t="shared" si="4"/>
        <v>0</v>
      </c>
      <c r="AA20" s="2">
        <f t="shared" si="5"/>
        <v>0</v>
      </c>
      <c r="AB20" s="2">
        <f t="shared" si="6"/>
        <v>0</v>
      </c>
      <c r="AC20" s="2">
        <f t="shared" si="21"/>
        <v>0</v>
      </c>
      <c r="AD20" s="2">
        <f t="shared" si="22"/>
        <v>0</v>
      </c>
      <c r="AE20" s="2">
        <f t="shared" si="23"/>
        <v>0</v>
      </c>
      <c r="AF20" s="2">
        <f t="shared" si="24"/>
        <v>0</v>
      </c>
      <c r="AG20" s="2">
        <f t="shared" si="12"/>
        <v>0</v>
      </c>
      <c r="AH20" s="2">
        <f t="shared" si="13"/>
        <v>0</v>
      </c>
      <c r="AI20" s="2">
        <f t="shared" si="14"/>
        <v>0</v>
      </c>
      <c r="AJ20" s="2">
        <f t="shared" si="15"/>
        <v>0</v>
      </c>
      <c r="AK20" s="2">
        <f t="shared" si="16"/>
        <v>0</v>
      </c>
      <c r="AL20" s="2">
        <f t="shared" si="17"/>
        <v>0</v>
      </c>
      <c r="AM20" s="2">
        <f t="shared" si="18"/>
        <v>0</v>
      </c>
      <c r="AN20" s="2">
        <f t="shared" si="19"/>
        <v>0</v>
      </c>
    </row>
    <row r="21" spans="1:40" ht="17.5" customHeight="1" x14ac:dyDescent="0.35">
      <c r="A21" s="7">
        <v>9</v>
      </c>
      <c r="B21" s="14"/>
      <c r="C21" s="38"/>
      <c r="D21" s="38"/>
      <c r="E21" s="38"/>
      <c r="F21" s="38"/>
      <c r="G21" s="38"/>
      <c r="H21" s="38"/>
      <c r="I21" s="9"/>
      <c r="J21" s="8"/>
      <c r="K21" s="8"/>
      <c r="L21" s="9"/>
      <c r="M21" s="10"/>
      <c r="N21" s="8"/>
      <c r="O21" s="11"/>
      <c r="P21" s="11"/>
      <c r="Q21" s="10"/>
      <c r="R21" s="11"/>
      <c r="S21" s="51"/>
      <c r="T21" s="29"/>
      <c r="U21" s="70" t="str">
        <f t="shared" si="0"/>
        <v>-</v>
      </c>
      <c r="V21" s="2">
        <f t="shared" si="1"/>
        <v>0</v>
      </c>
      <c r="W21" s="2">
        <f t="shared" si="2"/>
        <v>4</v>
      </c>
      <c r="X21" s="17">
        <f t="shared" si="20"/>
        <v>4</v>
      </c>
      <c r="Y21" s="2">
        <f t="shared" si="3"/>
        <v>0</v>
      </c>
      <c r="Z21" s="2">
        <f t="shared" si="4"/>
        <v>0</v>
      </c>
      <c r="AA21" s="2">
        <f t="shared" si="5"/>
        <v>0</v>
      </c>
      <c r="AB21" s="2">
        <f t="shared" si="6"/>
        <v>0</v>
      </c>
      <c r="AC21" s="2">
        <f t="shared" si="21"/>
        <v>0</v>
      </c>
      <c r="AD21" s="2">
        <f t="shared" si="22"/>
        <v>0</v>
      </c>
      <c r="AE21" s="2">
        <f t="shared" si="23"/>
        <v>0</v>
      </c>
      <c r="AF21" s="2">
        <f t="shared" si="24"/>
        <v>0</v>
      </c>
      <c r="AG21" s="2">
        <f t="shared" si="12"/>
        <v>0</v>
      </c>
      <c r="AH21" s="2">
        <f t="shared" si="13"/>
        <v>0</v>
      </c>
      <c r="AI21" s="2">
        <f t="shared" si="14"/>
        <v>0</v>
      </c>
      <c r="AJ21" s="2">
        <f t="shared" si="15"/>
        <v>0</v>
      </c>
      <c r="AK21" s="2">
        <f t="shared" si="16"/>
        <v>0</v>
      </c>
      <c r="AL21" s="2">
        <f t="shared" si="17"/>
        <v>0</v>
      </c>
      <c r="AM21" s="2">
        <f t="shared" si="18"/>
        <v>0</v>
      </c>
      <c r="AN21" s="2">
        <f t="shared" si="19"/>
        <v>0</v>
      </c>
    </row>
    <row r="22" spans="1:40" ht="17.5" customHeight="1" x14ac:dyDescent="0.35">
      <c r="A22" s="7">
        <v>10</v>
      </c>
      <c r="B22" s="14"/>
      <c r="C22" s="38"/>
      <c r="D22" s="38"/>
      <c r="E22" s="38"/>
      <c r="F22" s="38"/>
      <c r="G22" s="38"/>
      <c r="H22" s="38"/>
      <c r="I22" s="9"/>
      <c r="J22" s="8"/>
      <c r="K22" s="8"/>
      <c r="L22" s="9"/>
      <c r="M22" s="10"/>
      <c r="N22" s="8"/>
      <c r="O22" s="11"/>
      <c r="P22" s="11"/>
      <c r="Q22" s="10"/>
      <c r="R22" s="11"/>
      <c r="S22" s="51"/>
      <c r="T22" s="29"/>
      <c r="U22" s="70" t="str">
        <f t="shared" si="0"/>
        <v>-</v>
      </c>
      <c r="V22" s="2">
        <f t="shared" si="1"/>
        <v>0</v>
      </c>
      <c r="W22" s="2">
        <f t="shared" si="2"/>
        <v>4</v>
      </c>
      <c r="X22" s="17">
        <f t="shared" si="20"/>
        <v>4</v>
      </c>
      <c r="Y22" s="2">
        <f t="shared" si="3"/>
        <v>0</v>
      </c>
      <c r="Z22" s="2">
        <f t="shared" si="4"/>
        <v>0</v>
      </c>
      <c r="AA22" s="2">
        <f t="shared" si="5"/>
        <v>0</v>
      </c>
      <c r="AB22" s="2">
        <f t="shared" si="6"/>
        <v>0</v>
      </c>
      <c r="AC22" s="2">
        <f t="shared" si="21"/>
        <v>0</v>
      </c>
      <c r="AD22" s="2">
        <f t="shared" si="22"/>
        <v>0</v>
      </c>
      <c r="AE22" s="2">
        <f t="shared" si="23"/>
        <v>0</v>
      </c>
      <c r="AF22" s="2">
        <f t="shared" si="24"/>
        <v>0</v>
      </c>
      <c r="AG22" s="2">
        <f t="shared" si="12"/>
        <v>0</v>
      </c>
      <c r="AH22" s="2">
        <f t="shared" si="13"/>
        <v>0</v>
      </c>
      <c r="AI22" s="2">
        <f t="shared" si="14"/>
        <v>0</v>
      </c>
      <c r="AJ22" s="2">
        <f t="shared" si="15"/>
        <v>0</v>
      </c>
      <c r="AK22" s="2">
        <f t="shared" si="16"/>
        <v>0</v>
      </c>
      <c r="AL22" s="2">
        <f t="shared" si="17"/>
        <v>0</v>
      </c>
      <c r="AM22" s="2">
        <f t="shared" si="18"/>
        <v>0</v>
      </c>
      <c r="AN22" s="2">
        <f t="shared" si="19"/>
        <v>0</v>
      </c>
    </row>
    <row r="23" spans="1:40" ht="17.5" customHeight="1" x14ac:dyDescent="0.35">
      <c r="A23" s="7">
        <v>11</v>
      </c>
      <c r="B23" s="14"/>
      <c r="C23" s="38"/>
      <c r="D23" s="38"/>
      <c r="E23" s="38"/>
      <c r="F23" s="38"/>
      <c r="G23" s="38"/>
      <c r="H23" s="38"/>
      <c r="I23" s="9"/>
      <c r="J23" s="8"/>
      <c r="K23" s="8"/>
      <c r="L23" s="9"/>
      <c r="M23" s="10"/>
      <c r="N23" s="8"/>
      <c r="O23" s="11"/>
      <c r="P23" s="11"/>
      <c r="Q23" s="10"/>
      <c r="R23" s="11"/>
      <c r="S23" s="51"/>
      <c r="T23" s="29"/>
      <c r="U23" s="70" t="str">
        <f t="shared" si="0"/>
        <v>-</v>
      </c>
      <c r="V23" s="2">
        <f t="shared" ref="V23:V42" si="25">IF(B23="Limited Company",1,0)</f>
        <v>0</v>
      </c>
      <c r="W23" s="2">
        <f t="shared" ref="W23:W42" si="26">IF(N23="No",2,IF(N23="Yes: not licensed (single AST)",2,4))</f>
        <v>4</v>
      </c>
      <c r="X23" s="17">
        <f t="shared" ref="X23:X42" si="27">SUM(V23:W23)</f>
        <v>4</v>
      </c>
      <c r="Y23" s="2">
        <f t="shared" ref="Y23:Y42" si="28">IF(X23=2,P23,0)</f>
        <v>0</v>
      </c>
      <c r="Z23" s="2">
        <f t="shared" ref="Z23:Z42" si="29">IF(X23=4,P23,0)</f>
        <v>0</v>
      </c>
      <c r="AA23" s="2">
        <f t="shared" ref="AA23:AA42" si="30">IF(X23=3,P23,0)</f>
        <v>0</v>
      </c>
      <c r="AB23" s="2">
        <f t="shared" ref="AB23:AB42" si="31">IF(X23=5,P23,0)</f>
        <v>0</v>
      </c>
      <c r="AC23" s="2">
        <f t="shared" ref="AC23:AC42" si="32">IF(X23=2,R23,0)</f>
        <v>0</v>
      </c>
      <c r="AD23" s="2">
        <f t="shared" ref="AD23:AD42" si="33">IF(X23=4,R23,0)</f>
        <v>0</v>
      </c>
      <c r="AE23" s="2">
        <f t="shared" ref="AE23:AE42" si="34">IF(X23=3,R23,0)</f>
        <v>0</v>
      </c>
      <c r="AF23" s="2">
        <f t="shared" ref="AF23:AF42" si="35">IF(X23=5,R23,0)</f>
        <v>0</v>
      </c>
      <c r="AG23" s="2">
        <f t="shared" ref="AG23:AG42" si="36">IF(X23=2,S23,0)</f>
        <v>0</v>
      </c>
      <c r="AH23" s="2">
        <f t="shared" ref="AH23:AH42" si="37">IF(X23=4,S23,0)</f>
        <v>0</v>
      </c>
      <c r="AI23" s="2">
        <f t="shared" ref="AI23:AI42" si="38">IF(X23=3,S23,0)</f>
        <v>0</v>
      </c>
      <c r="AJ23" s="2">
        <f t="shared" ref="AJ23:AJ42" si="39">IF(X23=5,S23,0)</f>
        <v>0</v>
      </c>
      <c r="AK23" s="2">
        <f t="shared" ref="AK23:AK42" si="40">IF(X23=2,O23,0)</f>
        <v>0</v>
      </c>
      <c r="AL23" s="2">
        <f t="shared" ref="AL23:AL42" si="41">IF(X23=4,O23,0)</f>
        <v>0</v>
      </c>
      <c r="AM23" s="2">
        <f t="shared" ref="AM23:AM42" si="42">IF(X23=3,O23,0)</f>
        <v>0</v>
      </c>
      <c r="AN23" s="2">
        <f t="shared" ref="AN23:AN42" si="43">IF(X23=5,O23,0)</f>
        <v>0</v>
      </c>
    </row>
    <row r="24" spans="1:40" ht="17.5" customHeight="1" x14ac:dyDescent="0.35">
      <c r="A24" s="7">
        <v>12</v>
      </c>
      <c r="B24" s="14"/>
      <c r="C24" s="38"/>
      <c r="D24" s="38"/>
      <c r="E24" s="38"/>
      <c r="F24" s="38"/>
      <c r="G24" s="38"/>
      <c r="H24" s="38"/>
      <c r="I24" s="9"/>
      <c r="J24" s="8"/>
      <c r="K24" s="8"/>
      <c r="L24" s="9"/>
      <c r="M24" s="10"/>
      <c r="N24" s="8"/>
      <c r="O24" s="11"/>
      <c r="P24" s="11"/>
      <c r="Q24" s="10"/>
      <c r="R24" s="11"/>
      <c r="S24" s="51"/>
      <c r="T24" s="29"/>
      <c r="U24" s="70" t="str">
        <f t="shared" si="0"/>
        <v>-</v>
      </c>
      <c r="V24" s="2">
        <f t="shared" si="25"/>
        <v>0</v>
      </c>
      <c r="W24" s="2">
        <f t="shared" si="26"/>
        <v>4</v>
      </c>
      <c r="X24" s="17">
        <f t="shared" si="27"/>
        <v>4</v>
      </c>
      <c r="Y24" s="2">
        <f t="shared" si="28"/>
        <v>0</v>
      </c>
      <c r="Z24" s="2">
        <f t="shared" si="29"/>
        <v>0</v>
      </c>
      <c r="AA24" s="2">
        <f t="shared" si="30"/>
        <v>0</v>
      </c>
      <c r="AB24" s="2">
        <f t="shared" si="31"/>
        <v>0</v>
      </c>
      <c r="AC24" s="2">
        <f t="shared" si="32"/>
        <v>0</v>
      </c>
      <c r="AD24" s="2">
        <f t="shared" si="33"/>
        <v>0</v>
      </c>
      <c r="AE24" s="2">
        <f t="shared" si="34"/>
        <v>0</v>
      </c>
      <c r="AF24" s="2">
        <f t="shared" si="35"/>
        <v>0</v>
      </c>
      <c r="AG24" s="2">
        <f t="shared" si="36"/>
        <v>0</v>
      </c>
      <c r="AH24" s="2">
        <f t="shared" si="37"/>
        <v>0</v>
      </c>
      <c r="AI24" s="2">
        <f t="shared" si="38"/>
        <v>0</v>
      </c>
      <c r="AJ24" s="2">
        <f t="shared" si="39"/>
        <v>0</v>
      </c>
      <c r="AK24" s="2">
        <f t="shared" si="40"/>
        <v>0</v>
      </c>
      <c r="AL24" s="2">
        <f t="shared" si="41"/>
        <v>0</v>
      </c>
      <c r="AM24" s="2">
        <f t="shared" si="42"/>
        <v>0</v>
      </c>
      <c r="AN24" s="2">
        <f t="shared" si="43"/>
        <v>0</v>
      </c>
    </row>
    <row r="25" spans="1:40" ht="17.5" customHeight="1" x14ac:dyDescent="0.35">
      <c r="A25" s="7">
        <v>13</v>
      </c>
      <c r="B25" s="14"/>
      <c r="C25" s="38"/>
      <c r="D25" s="38"/>
      <c r="E25" s="38"/>
      <c r="F25" s="38"/>
      <c r="G25" s="38"/>
      <c r="H25" s="38"/>
      <c r="I25" s="9"/>
      <c r="J25" s="8"/>
      <c r="K25" s="8"/>
      <c r="L25" s="9"/>
      <c r="M25" s="10"/>
      <c r="N25" s="8"/>
      <c r="O25" s="11"/>
      <c r="P25" s="11"/>
      <c r="Q25" s="10"/>
      <c r="R25" s="11"/>
      <c r="S25" s="51"/>
      <c r="T25" s="29"/>
      <c r="U25" s="70" t="str">
        <f t="shared" si="0"/>
        <v>-</v>
      </c>
      <c r="V25" s="2">
        <f t="shared" si="25"/>
        <v>0</v>
      </c>
      <c r="W25" s="2">
        <f t="shared" si="26"/>
        <v>4</v>
      </c>
      <c r="X25" s="17">
        <f t="shared" si="27"/>
        <v>4</v>
      </c>
      <c r="Y25" s="2">
        <f t="shared" si="28"/>
        <v>0</v>
      </c>
      <c r="Z25" s="2">
        <f t="shared" si="29"/>
        <v>0</v>
      </c>
      <c r="AA25" s="2">
        <f t="shared" si="30"/>
        <v>0</v>
      </c>
      <c r="AB25" s="2">
        <f t="shared" si="31"/>
        <v>0</v>
      </c>
      <c r="AC25" s="2">
        <f t="shared" si="32"/>
        <v>0</v>
      </c>
      <c r="AD25" s="2">
        <f t="shared" si="33"/>
        <v>0</v>
      </c>
      <c r="AE25" s="2">
        <f t="shared" si="34"/>
        <v>0</v>
      </c>
      <c r="AF25" s="2">
        <f t="shared" si="35"/>
        <v>0</v>
      </c>
      <c r="AG25" s="2">
        <f t="shared" si="36"/>
        <v>0</v>
      </c>
      <c r="AH25" s="2">
        <f t="shared" si="37"/>
        <v>0</v>
      </c>
      <c r="AI25" s="2">
        <f t="shared" si="38"/>
        <v>0</v>
      </c>
      <c r="AJ25" s="2">
        <f t="shared" si="39"/>
        <v>0</v>
      </c>
      <c r="AK25" s="2">
        <f t="shared" si="40"/>
        <v>0</v>
      </c>
      <c r="AL25" s="2">
        <f t="shared" si="41"/>
        <v>0</v>
      </c>
      <c r="AM25" s="2">
        <f t="shared" si="42"/>
        <v>0</v>
      </c>
      <c r="AN25" s="2">
        <f t="shared" si="43"/>
        <v>0</v>
      </c>
    </row>
    <row r="26" spans="1:40" ht="17.5" customHeight="1" x14ac:dyDescent="0.35">
      <c r="A26" s="7">
        <v>14</v>
      </c>
      <c r="B26" s="14"/>
      <c r="C26" s="38"/>
      <c r="D26" s="38"/>
      <c r="E26" s="38"/>
      <c r="F26" s="38"/>
      <c r="G26" s="38"/>
      <c r="H26" s="38"/>
      <c r="I26" s="9"/>
      <c r="J26" s="8"/>
      <c r="K26" s="8"/>
      <c r="L26" s="9"/>
      <c r="M26" s="10"/>
      <c r="N26" s="8"/>
      <c r="O26" s="11"/>
      <c r="P26" s="11"/>
      <c r="Q26" s="10"/>
      <c r="R26" s="11"/>
      <c r="S26" s="51"/>
      <c r="T26" s="29"/>
      <c r="U26" s="70" t="str">
        <f t="shared" si="0"/>
        <v>-</v>
      </c>
      <c r="V26" s="2">
        <f t="shared" si="25"/>
        <v>0</v>
      </c>
      <c r="W26" s="2">
        <f t="shared" si="26"/>
        <v>4</v>
      </c>
      <c r="X26" s="17">
        <f t="shared" si="27"/>
        <v>4</v>
      </c>
      <c r="Y26" s="2">
        <f t="shared" si="28"/>
        <v>0</v>
      </c>
      <c r="Z26" s="2">
        <f t="shared" si="29"/>
        <v>0</v>
      </c>
      <c r="AA26" s="2">
        <f t="shared" si="30"/>
        <v>0</v>
      </c>
      <c r="AB26" s="2">
        <f t="shared" si="31"/>
        <v>0</v>
      </c>
      <c r="AC26" s="2">
        <f t="shared" si="32"/>
        <v>0</v>
      </c>
      <c r="AD26" s="2">
        <f t="shared" si="33"/>
        <v>0</v>
      </c>
      <c r="AE26" s="2">
        <f t="shared" si="34"/>
        <v>0</v>
      </c>
      <c r="AF26" s="2">
        <f t="shared" si="35"/>
        <v>0</v>
      </c>
      <c r="AG26" s="2">
        <f t="shared" si="36"/>
        <v>0</v>
      </c>
      <c r="AH26" s="2">
        <f t="shared" si="37"/>
        <v>0</v>
      </c>
      <c r="AI26" s="2">
        <f t="shared" si="38"/>
        <v>0</v>
      </c>
      <c r="AJ26" s="2">
        <f t="shared" si="39"/>
        <v>0</v>
      </c>
      <c r="AK26" s="2">
        <f t="shared" si="40"/>
        <v>0</v>
      </c>
      <c r="AL26" s="2">
        <f t="shared" si="41"/>
        <v>0</v>
      </c>
      <c r="AM26" s="2">
        <f t="shared" si="42"/>
        <v>0</v>
      </c>
      <c r="AN26" s="2">
        <f t="shared" si="43"/>
        <v>0</v>
      </c>
    </row>
    <row r="27" spans="1:40" ht="17.5" customHeight="1" x14ac:dyDescent="0.35">
      <c r="A27" s="7">
        <v>15</v>
      </c>
      <c r="B27" s="14"/>
      <c r="C27" s="38"/>
      <c r="D27" s="38"/>
      <c r="E27" s="38"/>
      <c r="F27" s="38"/>
      <c r="G27" s="38"/>
      <c r="H27" s="38"/>
      <c r="I27" s="9"/>
      <c r="J27" s="8"/>
      <c r="K27" s="8"/>
      <c r="L27" s="9"/>
      <c r="M27" s="10"/>
      <c r="N27" s="8"/>
      <c r="O27" s="11"/>
      <c r="P27" s="11"/>
      <c r="Q27" s="10"/>
      <c r="R27" s="11"/>
      <c r="S27" s="51"/>
      <c r="T27" s="29"/>
      <c r="U27" s="70" t="str">
        <f t="shared" ref="U13:U42" si="44">IF(P27=0,"-",IF(S27=0,"-",P27/S27))</f>
        <v>-</v>
      </c>
      <c r="V27" s="2">
        <f t="shared" si="25"/>
        <v>0</v>
      </c>
      <c r="W27" s="2">
        <f t="shared" si="26"/>
        <v>4</v>
      </c>
      <c r="X27" s="17">
        <f t="shared" si="27"/>
        <v>4</v>
      </c>
      <c r="Y27" s="2">
        <f t="shared" si="28"/>
        <v>0</v>
      </c>
      <c r="Z27" s="2">
        <f t="shared" si="29"/>
        <v>0</v>
      </c>
      <c r="AA27" s="2">
        <f t="shared" si="30"/>
        <v>0</v>
      </c>
      <c r="AB27" s="2">
        <f t="shared" si="31"/>
        <v>0</v>
      </c>
      <c r="AC27" s="2">
        <f t="shared" si="32"/>
        <v>0</v>
      </c>
      <c r="AD27" s="2">
        <f t="shared" si="33"/>
        <v>0</v>
      </c>
      <c r="AE27" s="2">
        <f t="shared" si="34"/>
        <v>0</v>
      </c>
      <c r="AF27" s="2">
        <f t="shared" si="35"/>
        <v>0</v>
      </c>
      <c r="AG27" s="2">
        <f t="shared" si="36"/>
        <v>0</v>
      </c>
      <c r="AH27" s="2">
        <f t="shared" si="37"/>
        <v>0</v>
      </c>
      <c r="AI27" s="2">
        <f t="shared" si="38"/>
        <v>0</v>
      </c>
      <c r="AJ27" s="2">
        <f t="shared" si="39"/>
        <v>0</v>
      </c>
      <c r="AK27" s="2">
        <f t="shared" si="40"/>
        <v>0</v>
      </c>
      <c r="AL27" s="2">
        <f t="shared" si="41"/>
        <v>0</v>
      </c>
      <c r="AM27" s="2">
        <f t="shared" si="42"/>
        <v>0</v>
      </c>
      <c r="AN27" s="2">
        <f t="shared" si="43"/>
        <v>0</v>
      </c>
    </row>
    <row r="28" spans="1:40" ht="17.5" customHeight="1" x14ac:dyDescent="0.35">
      <c r="A28" s="7">
        <v>16</v>
      </c>
      <c r="B28" s="14"/>
      <c r="C28" s="38"/>
      <c r="D28" s="38"/>
      <c r="E28" s="38"/>
      <c r="F28" s="38"/>
      <c r="G28" s="38"/>
      <c r="H28" s="38"/>
      <c r="I28" s="9"/>
      <c r="J28" s="8"/>
      <c r="K28" s="8"/>
      <c r="L28" s="9"/>
      <c r="M28" s="10"/>
      <c r="N28" s="8"/>
      <c r="O28" s="11"/>
      <c r="P28" s="11"/>
      <c r="Q28" s="10"/>
      <c r="R28" s="11"/>
      <c r="S28" s="51"/>
      <c r="T28" s="29"/>
      <c r="U28" s="70" t="str">
        <f t="shared" si="44"/>
        <v>-</v>
      </c>
      <c r="V28" s="2">
        <f t="shared" si="25"/>
        <v>0</v>
      </c>
      <c r="W28" s="2">
        <f t="shared" si="26"/>
        <v>4</v>
      </c>
      <c r="X28" s="17">
        <f t="shared" si="27"/>
        <v>4</v>
      </c>
      <c r="Y28" s="2">
        <f t="shared" si="28"/>
        <v>0</v>
      </c>
      <c r="Z28" s="2">
        <f t="shared" si="29"/>
        <v>0</v>
      </c>
      <c r="AA28" s="2">
        <f t="shared" si="30"/>
        <v>0</v>
      </c>
      <c r="AB28" s="2">
        <f t="shared" si="31"/>
        <v>0</v>
      </c>
      <c r="AC28" s="2">
        <f t="shared" si="32"/>
        <v>0</v>
      </c>
      <c r="AD28" s="2">
        <f t="shared" si="33"/>
        <v>0</v>
      </c>
      <c r="AE28" s="2">
        <f t="shared" si="34"/>
        <v>0</v>
      </c>
      <c r="AF28" s="2">
        <f t="shared" si="35"/>
        <v>0</v>
      </c>
      <c r="AG28" s="2">
        <f t="shared" si="36"/>
        <v>0</v>
      </c>
      <c r="AH28" s="2">
        <f t="shared" si="37"/>
        <v>0</v>
      </c>
      <c r="AI28" s="2">
        <f t="shared" si="38"/>
        <v>0</v>
      </c>
      <c r="AJ28" s="2">
        <f t="shared" si="39"/>
        <v>0</v>
      </c>
      <c r="AK28" s="2">
        <f t="shared" si="40"/>
        <v>0</v>
      </c>
      <c r="AL28" s="2">
        <f t="shared" si="41"/>
        <v>0</v>
      </c>
      <c r="AM28" s="2">
        <f t="shared" si="42"/>
        <v>0</v>
      </c>
      <c r="AN28" s="2">
        <f t="shared" si="43"/>
        <v>0</v>
      </c>
    </row>
    <row r="29" spans="1:40" ht="17.5" customHeight="1" x14ac:dyDescent="0.35">
      <c r="A29" s="7">
        <v>17</v>
      </c>
      <c r="B29" s="14"/>
      <c r="C29" s="38"/>
      <c r="D29" s="38"/>
      <c r="E29" s="38"/>
      <c r="F29" s="38"/>
      <c r="G29" s="38"/>
      <c r="H29" s="38"/>
      <c r="I29" s="9"/>
      <c r="J29" s="8"/>
      <c r="K29" s="8"/>
      <c r="L29" s="9"/>
      <c r="M29" s="10"/>
      <c r="N29" s="8"/>
      <c r="O29" s="11"/>
      <c r="P29" s="11"/>
      <c r="Q29" s="10"/>
      <c r="R29" s="11"/>
      <c r="S29" s="51"/>
      <c r="T29" s="29"/>
      <c r="U29" s="70" t="str">
        <f t="shared" si="44"/>
        <v>-</v>
      </c>
      <c r="V29" s="2">
        <f t="shared" si="25"/>
        <v>0</v>
      </c>
      <c r="W29" s="2">
        <f t="shared" si="26"/>
        <v>4</v>
      </c>
      <c r="X29" s="17">
        <f t="shared" si="27"/>
        <v>4</v>
      </c>
      <c r="Y29" s="2">
        <f t="shared" si="28"/>
        <v>0</v>
      </c>
      <c r="Z29" s="2">
        <f t="shared" si="29"/>
        <v>0</v>
      </c>
      <c r="AA29" s="2">
        <f t="shared" si="30"/>
        <v>0</v>
      </c>
      <c r="AB29" s="2">
        <f t="shared" si="31"/>
        <v>0</v>
      </c>
      <c r="AC29" s="2">
        <f t="shared" si="32"/>
        <v>0</v>
      </c>
      <c r="AD29" s="2">
        <f t="shared" si="33"/>
        <v>0</v>
      </c>
      <c r="AE29" s="2">
        <f t="shared" si="34"/>
        <v>0</v>
      </c>
      <c r="AF29" s="2">
        <f t="shared" si="35"/>
        <v>0</v>
      </c>
      <c r="AG29" s="2">
        <f t="shared" si="36"/>
        <v>0</v>
      </c>
      <c r="AH29" s="2">
        <f t="shared" si="37"/>
        <v>0</v>
      </c>
      <c r="AI29" s="2">
        <f t="shared" si="38"/>
        <v>0</v>
      </c>
      <c r="AJ29" s="2">
        <f t="shared" si="39"/>
        <v>0</v>
      </c>
      <c r="AK29" s="2">
        <f t="shared" si="40"/>
        <v>0</v>
      </c>
      <c r="AL29" s="2">
        <f t="shared" si="41"/>
        <v>0</v>
      </c>
      <c r="AM29" s="2">
        <f t="shared" si="42"/>
        <v>0</v>
      </c>
      <c r="AN29" s="2">
        <f t="shared" si="43"/>
        <v>0</v>
      </c>
    </row>
    <row r="30" spans="1:40" ht="17.5" customHeight="1" x14ac:dyDescent="0.35">
      <c r="A30" s="7">
        <v>18</v>
      </c>
      <c r="B30" s="14"/>
      <c r="C30" s="38"/>
      <c r="D30" s="38"/>
      <c r="E30" s="38"/>
      <c r="F30" s="38"/>
      <c r="G30" s="38"/>
      <c r="H30" s="38"/>
      <c r="I30" s="9"/>
      <c r="J30" s="8"/>
      <c r="K30" s="8"/>
      <c r="L30" s="9"/>
      <c r="M30" s="10"/>
      <c r="N30" s="8"/>
      <c r="O30" s="11"/>
      <c r="P30" s="11"/>
      <c r="Q30" s="10"/>
      <c r="R30" s="11"/>
      <c r="S30" s="51"/>
      <c r="T30" s="29"/>
      <c r="U30" s="70" t="str">
        <f t="shared" si="44"/>
        <v>-</v>
      </c>
      <c r="V30" s="2">
        <f t="shared" si="25"/>
        <v>0</v>
      </c>
      <c r="W30" s="2">
        <f t="shared" si="26"/>
        <v>4</v>
      </c>
      <c r="X30" s="17">
        <f t="shared" si="27"/>
        <v>4</v>
      </c>
      <c r="Y30" s="2">
        <f t="shared" si="28"/>
        <v>0</v>
      </c>
      <c r="Z30" s="2">
        <f t="shared" si="29"/>
        <v>0</v>
      </c>
      <c r="AA30" s="2">
        <f t="shared" si="30"/>
        <v>0</v>
      </c>
      <c r="AB30" s="2">
        <f t="shared" si="31"/>
        <v>0</v>
      </c>
      <c r="AC30" s="2">
        <f t="shared" si="32"/>
        <v>0</v>
      </c>
      <c r="AD30" s="2">
        <f t="shared" si="33"/>
        <v>0</v>
      </c>
      <c r="AE30" s="2">
        <f t="shared" si="34"/>
        <v>0</v>
      </c>
      <c r="AF30" s="2">
        <f t="shared" si="35"/>
        <v>0</v>
      </c>
      <c r="AG30" s="2">
        <f t="shared" si="36"/>
        <v>0</v>
      </c>
      <c r="AH30" s="2">
        <f t="shared" si="37"/>
        <v>0</v>
      </c>
      <c r="AI30" s="2">
        <f t="shared" si="38"/>
        <v>0</v>
      </c>
      <c r="AJ30" s="2">
        <f t="shared" si="39"/>
        <v>0</v>
      </c>
      <c r="AK30" s="2">
        <f t="shared" si="40"/>
        <v>0</v>
      </c>
      <c r="AL30" s="2">
        <f t="shared" si="41"/>
        <v>0</v>
      </c>
      <c r="AM30" s="2">
        <f t="shared" si="42"/>
        <v>0</v>
      </c>
      <c r="AN30" s="2">
        <f t="shared" si="43"/>
        <v>0</v>
      </c>
    </row>
    <row r="31" spans="1:40" ht="17.5" customHeight="1" x14ac:dyDescent="0.35">
      <c r="A31" s="7">
        <v>19</v>
      </c>
      <c r="B31" s="14"/>
      <c r="C31" s="38"/>
      <c r="D31" s="38"/>
      <c r="E31" s="38"/>
      <c r="F31" s="38"/>
      <c r="G31" s="38"/>
      <c r="H31" s="38"/>
      <c r="I31" s="9"/>
      <c r="J31" s="8"/>
      <c r="K31" s="8"/>
      <c r="L31" s="9"/>
      <c r="M31" s="10"/>
      <c r="N31" s="8"/>
      <c r="O31" s="11"/>
      <c r="P31" s="11"/>
      <c r="Q31" s="10"/>
      <c r="R31" s="11"/>
      <c r="S31" s="51"/>
      <c r="T31" s="29"/>
      <c r="U31" s="70" t="str">
        <f t="shared" si="44"/>
        <v>-</v>
      </c>
      <c r="V31" s="2">
        <f t="shared" si="25"/>
        <v>0</v>
      </c>
      <c r="W31" s="2">
        <f t="shared" si="26"/>
        <v>4</v>
      </c>
      <c r="X31" s="17">
        <f t="shared" si="27"/>
        <v>4</v>
      </c>
      <c r="Y31" s="2">
        <f t="shared" si="28"/>
        <v>0</v>
      </c>
      <c r="Z31" s="2">
        <f t="shared" si="29"/>
        <v>0</v>
      </c>
      <c r="AA31" s="2">
        <f t="shared" si="30"/>
        <v>0</v>
      </c>
      <c r="AB31" s="2">
        <f t="shared" si="31"/>
        <v>0</v>
      </c>
      <c r="AC31" s="2">
        <f t="shared" si="32"/>
        <v>0</v>
      </c>
      <c r="AD31" s="2">
        <f t="shared" si="33"/>
        <v>0</v>
      </c>
      <c r="AE31" s="2">
        <f t="shared" si="34"/>
        <v>0</v>
      </c>
      <c r="AF31" s="2">
        <f t="shared" si="35"/>
        <v>0</v>
      </c>
      <c r="AG31" s="2">
        <f t="shared" si="36"/>
        <v>0</v>
      </c>
      <c r="AH31" s="2">
        <f t="shared" si="37"/>
        <v>0</v>
      </c>
      <c r="AI31" s="2">
        <f t="shared" si="38"/>
        <v>0</v>
      </c>
      <c r="AJ31" s="2">
        <f t="shared" si="39"/>
        <v>0</v>
      </c>
      <c r="AK31" s="2">
        <f t="shared" si="40"/>
        <v>0</v>
      </c>
      <c r="AL31" s="2">
        <f t="shared" si="41"/>
        <v>0</v>
      </c>
      <c r="AM31" s="2">
        <f t="shared" si="42"/>
        <v>0</v>
      </c>
      <c r="AN31" s="2">
        <f t="shared" si="43"/>
        <v>0</v>
      </c>
    </row>
    <row r="32" spans="1:40" ht="17.5" customHeight="1" x14ac:dyDescent="0.35">
      <c r="A32" s="7">
        <v>20</v>
      </c>
      <c r="B32" s="14"/>
      <c r="C32" s="38"/>
      <c r="D32" s="38"/>
      <c r="E32" s="38"/>
      <c r="F32" s="38"/>
      <c r="G32" s="38"/>
      <c r="H32" s="38"/>
      <c r="I32" s="9"/>
      <c r="J32" s="8"/>
      <c r="K32" s="8"/>
      <c r="L32" s="9"/>
      <c r="M32" s="10"/>
      <c r="N32" s="8"/>
      <c r="O32" s="11"/>
      <c r="P32" s="11"/>
      <c r="Q32" s="10"/>
      <c r="R32" s="11"/>
      <c r="S32" s="51"/>
      <c r="T32" s="29"/>
      <c r="U32" s="70" t="str">
        <f t="shared" si="44"/>
        <v>-</v>
      </c>
      <c r="V32" s="2">
        <f t="shared" si="25"/>
        <v>0</v>
      </c>
      <c r="W32" s="2">
        <f t="shared" si="26"/>
        <v>4</v>
      </c>
      <c r="X32" s="17">
        <f t="shared" si="27"/>
        <v>4</v>
      </c>
      <c r="Y32" s="2">
        <f t="shared" si="28"/>
        <v>0</v>
      </c>
      <c r="Z32" s="2">
        <f t="shared" si="29"/>
        <v>0</v>
      </c>
      <c r="AA32" s="2">
        <f t="shared" si="30"/>
        <v>0</v>
      </c>
      <c r="AB32" s="2">
        <f t="shared" si="31"/>
        <v>0</v>
      </c>
      <c r="AC32" s="2">
        <f t="shared" si="32"/>
        <v>0</v>
      </c>
      <c r="AD32" s="2">
        <f t="shared" si="33"/>
        <v>0</v>
      </c>
      <c r="AE32" s="2">
        <f t="shared" si="34"/>
        <v>0</v>
      </c>
      <c r="AF32" s="2">
        <f t="shared" si="35"/>
        <v>0</v>
      </c>
      <c r="AG32" s="2">
        <f t="shared" si="36"/>
        <v>0</v>
      </c>
      <c r="AH32" s="2">
        <f t="shared" si="37"/>
        <v>0</v>
      </c>
      <c r="AI32" s="2">
        <f t="shared" si="38"/>
        <v>0</v>
      </c>
      <c r="AJ32" s="2">
        <f t="shared" si="39"/>
        <v>0</v>
      </c>
      <c r="AK32" s="2">
        <f t="shared" si="40"/>
        <v>0</v>
      </c>
      <c r="AL32" s="2">
        <f t="shared" si="41"/>
        <v>0</v>
      </c>
      <c r="AM32" s="2">
        <f t="shared" si="42"/>
        <v>0</v>
      </c>
      <c r="AN32" s="2">
        <f t="shared" si="43"/>
        <v>0</v>
      </c>
    </row>
    <row r="33" spans="1:40" ht="17.5" customHeight="1" x14ac:dyDescent="0.35">
      <c r="A33" s="7">
        <v>21</v>
      </c>
      <c r="B33" s="14"/>
      <c r="C33" s="38"/>
      <c r="D33" s="38"/>
      <c r="E33" s="38"/>
      <c r="F33" s="38"/>
      <c r="G33" s="38"/>
      <c r="H33" s="38"/>
      <c r="I33" s="9"/>
      <c r="J33" s="8"/>
      <c r="K33" s="8"/>
      <c r="L33" s="9"/>
      <c r="M33" s="10"/>
      <c r="N33" s="8"/>
      <c r="O33" s="11"/>
      <c r="P33" s="11"/>
      <c r="Q33" s="10"/>
      <c r="R33" s="11"/>
      <c r="S33" s="51"/>
      <c r="T33" s="29"/>
      <c r="U33" s="70" t="str">
        <f t="shared" si="44"/>
        <v>-</v>
      </c>
      <c r="V33" s="2">
        <f t="shared" si="25"/>
        <v>0</v>
      </c>
      <c r="W33" s="2">
        <f t="shared" si="26"/>
        <v>4</v>
      </c>
      <c r="X33" s="17">
        <f t="shared" si="27"/>
        <v>4</v>
      </c>
      <c r="Y33" s="2">
        <f t="shared" si="28"/>
        <v>0</v>
      </c>
      <c r="Z33" s="2">
        <f t="shared" si="29"/>
        <v>0</v>
      </c>
      <c r="AA33" s="2">
        <f t="shared" si="30"/>
        <v>0</v>
      </c>
      <c r="AB33" s="2">
        <f t="shared" si="31"/>
        <v>0</v>
      </c>
      <c r="AC33" s="2">
        <f t="shared" si="32"/>
        <v>0</v>
      </c>
      <c r="AD33" s="2">
        <f t="shared" si="33"/>
        <v>0</v>
      </c>
      <c r="AE33" s="2">
        <f t="shared" si="34"/>
        <v>0</v>
      </c>
      <c r="AF33" s="2">
        <f t="shared" si="35"/>
        <v>0</v>
      </c>
      <c r="AG33" s="2">
        <f t="shared" si="36"/>
        <v>0</v>
      </c>
      <c r="AH33" s="2">
        <f t="shared" si="37"/>
        <v>0</v>
      </c>
      <c r="AI33" s="2">
        <f t="shared" si="38"/>
        <v>0</v>
      </c>
      <c r="AJ33" s="2">
        <f t="shared" si="39"/>
        <v>0</v>
      </c>
      <c r="AK33" s="2">
        <f t="shared" si="40"/>
        <v>0</v>
      </c>
      <c r="AL33" s="2">
        <f t="shared" si="41"/>
        <v>0</v>
      </c>
      <c r="AM33" s="2">
        <f t="shared" si="42"/>
        <v>0</v>
      </c>
      <c r="AN33" s="2">
        <f t="shared" si="43"/>
        <v>0</v>
      </c>
    </row>
    <row r="34" spans="1:40" ht="17.5" customHeight="1" x14ac:dyDescent="0.35">
      <c r="A34" s="7">
        <v>22</v>
      </c>
      <c r="B34" s="14"/>
      <c r="C34" s="38"/>
      <c r="D34" s="38"/>
      <c r="E34" s="38"/>
      <c r="F34" s="38"/>
      <c r="G34" s="38"/>
      <c r="H34" s="38"/>
      <c r="I34" s="9"/>
      <c r="J34" s="8"/>
      <c r="K34" s="8"/>
      <c r="L34" s="9"/>
      <c r="M34" s="10"/>
      <c r="N34" s="8"/>
      <c r="O34" s="11"/>
      <c r="P34" s="11"/>
      <c r="Q34" s="10"/>
      <c r="R34" s="11"/>
      <c r="S34" s="51"/>
      <c r="T34" s="29"/>
      <c r="U34" s="70" t="str">
        <f t="shared" si="44"/>
        <v>-</v>
      </c>
      <c r="V34" s="2">
        <f t="shared" si="25"/>
        <v>0</v>
      </c>
      <c r="W34" s="2">
        <f t="shared" si="26"/>
        <v>4</v>
      </c>
      <c r="X34" s="17">
        <f t="shared" si="27"/>
        <v>4</v>
      </c>
      <c r="Y34" s="2">
        <f t="shared" si="28"/>
        <v>0</v>
      </c>
      <c r="Z34" s="2">
        <f t="shared" si="29"/>
        <v>0</v>
      </c>
      <c r="AA34" s="2">
        <f t="shared" si="30"/>
        <v>0</v>
      </c>
      <c r="AB34" s="2">
        <f t="shared" si="31"/>
        <v>0</v>
      </c>
      <c r="AC34" s="2">
        <f t="shared" si="32"/>
        <v>0</v>
      </c>
      <c r="AD34" s="2">
        <f t="shared" si="33"/>
        <v>0</v>
      </c>
      <c r="AE34" s="2">
        <f t="shared" si="34"/>
        <v>0</v>
      </c>
      <c r="AF34" s="2">
        <f t="shared" si="35"/>
        <v>0</v>
      </c>
      <c r="AG34" s="2">
        <f t="shared" si="36"/>
        <v>0</v>
      </c>
      <c r="AH34" s="2">
        <f t="shared" si="37"/>
        <v>0</v>
      </c>
      <c r="AI34" s="2">
        <f t="shared" si="38"/>
        <v>0</v>
      </c>
      <c r="AJ34" s="2">
        <f t="shared" si="39"/>
        <v>0</v>
      </c>
      <c r="AK34" s="2">
        <f t="shared" si="40"/>
        <v>0</v>
      </c>
      <c r="AL34" s="2">
        <f t="shared" si="41"/>
        <v>0</v>
      </c>
      <c r="AM34" s="2">
        <f t="shared" si="42"/>
        <v>0</v>
      </c>
      <c r="AN34" s="2">
        <f t="shared" si="43"/>
        <v>0</v>
      </c>
    </row>
    <row r="35" spans="1:40" ht="17.5" customHeight="1" x14ac:dyDescent="0.35">
      <c r="A35" s="7">
        <v>23</v>
      </c>
      <c r="B35" s="14"/>
      <c r="C35" s="38"/>
      <c r="D35" s="38"/>
      <c r="E35" s="38"/>
      <c r="F35" s="38"/>
      <c r="G35" s="38"/>
      <c r="H35" s="38"/>
      <c r="I35" s="9"/>
      <c r="J35" s="8"/>
      <c r="K35" s="8"/>
      <c r="L35" s="9"/>
      <c r="M35" s="10"/>
      <c r="N35" s="8"/>
      <c r="O35" s="11"/>
      <c r="P35" s="11"/>
      <c r="Q35" s="10"/>
      <c r="R35" s="11"/>
      <c r="S35" s="51"/>
      <c r="T35" s="29"/>
      <c r="U35" s="70" t="str">
        <f t="shared" si="44"/>
        <v>-</v>
      </c>
      <c r="V35" s="2">
        <f t="shared" si="25"/>
        <v>0</v>
      </c>
      <c r="W35" s="2">
        <f t="shared" si="26"/>
        <v>4</v>
      </c>
      <c r="X35" s="17">
        <f t="shared" si="27"/>
        <v>4</v>
      </c>
      <c r="Y35" s="2">
        <f t="shared" si="28"/>
        <v>0</v>
      </c>
      <c r="Z35" s="2">
        <f t="shared" si="29"/>
        <v>0</v>
      </c>
      <c r="AA35" s="2">
        <f t="shared" si="30"/>
        <v>0</v>
      </c>
      <c r="AB35" s="2">
        <f t="shared" si="31"/>
        <v>0</v>
      </c>
      <c r="AC35" s="2">
        <f t="shared" si="32"/>
        <v>0</v>
      </c>
      <c r="AD35" s="2">
        <f t="shared" si="33"/>
        <v>0</v>
      </c>
      <c r="AE35" s="2">
        <f t="shared" si="34"/>
        <v>0</v>
      </c>
      <c r="AF35" s="2">
        <f t="shared" si="35"/>
        <v>0</v>
      </c>
      <c r="AG35" s="2">
        <f t="shared" si="36"/>
        <v>0</v>
      </c>
      <c r="AH35" s="2">
        <f t="shared" si="37"/>
        <v>0</v>
      </c>
      <c r="AI35" s="2">
        <f t="shared" si="38"/>
        <v>0</v>
      </c>
      <c r="AJ35" s="2">
        <f t="shared" si="39"/>
        <v>0</v>
      </c>
      <c r="AK35" s="2">
        <f t="shared" si="40"/>
        <v>0</v>
      </c>
      <c r="AL35" s="2">
        <f t="shared" si="41"/>
        <v>0</v>
      </c>
      <c r="AM35" s="2">
        <f t="shared" si="42"/>
        <v>0</v>
      </c>
      <c r="AN35" s="2">
        <f t="shared" si="43"/>
        <v>0</v>
      </c>
    </row>
    <row r="36" spans="1:40" ht="17.5" customHeight="1" x14ac:dyDescent="0.35">
      <c r="A36" s="7">
        <v>24</v>
      </c>
      <c r="B36" s="14"/>
      <c r="C36" s="38"/>
      <c r="D36" s="38"/>
      <c r="E36" s="38"/>
      <c r="F36" s="38"/>
      <c r="G36" s="38"/>
      <c r="H36" s="38"/>
      <c r="I36" s="9"/>
      <c r="J36" s="8"/>
      <c r="K36" s="8"/>
      <c r="L36" s="9"/>
      <c r="M36" s="10"/>
      <c r="N36" s="8"/>
      <c r="O36" s="11"/>
      <c r="P36" s="11"/>
      <c r="Q36" s="10"/>
      <c r="R36" s="11"/>
      <c r="S36" s="51"/>
      <c r="T36" s="29"/>
      <c r="U36" s="70" t="str">
        <f t="shared" si="44"/>
        <v>-</v>
      </c>
      <c r="V36" s="2">
        <f t="shared" si="25"/>
        <v>0</v>
      </c>
      <c r="W36" s="2">
        <f t="shared" si="26"/>
        <v>4</v>
      </c>
      <c r="X36" s="17">
        <f t="shared" si="27"/>
        <v>4</v>
      </c>
      <c r="Y36" s="2">
        <f t="shared" si="28"/>
        <v>0</v>
      </c>
      <c r="Z36" s="2">
        <f t="shared" si="29"/>
        <v>0</v>
      </c>
      <c r="AA36" s="2">
        <f t="shared" si="30"/>
        <v>0</v>
      </c>
      <c r="AB36" s="2">
        <f t="shared" si="31"/>
        <v>0</v>
      </c>
      <c r="AC36" s="2">
        <f t="shared" si="32"/>
        <v>0</v>
      </c>
      <c r="AD36" s="2">
        <f t="shared" si="33"/>
        <v>0</v>
      </c>
      <c r="AE36" s="2">
        <f t="shared" si="34"/>
        <v>0</v>
      </c>
      <c r="AF36" s="2">
        <f t="shared" si="35"/>
        <v>0</v>
      </c>
      <c r="AG36" s="2">
        <f t="shared" si="36"/>
        <v>0</v>
      </c>
      <c r="AH36" s="2">
        <f t="shared" si="37"/>
        <v>0</v>
      </c>
      <c r="AI36" s="2">
        <f t="shared" si="38"/>
        <v>0</v>
      </c>
      <c r="AJ36" s="2">
        <f t="shared" si="39"/>
        <v>0</v>
      </c>
      <c r="AK36" s="2">
        <f t="shared" si="40"/>
        <v>0</v>
      </c>
      <c r="AL36" s="2">
        <f t="shared" si="41"/>
        <v>0</v>
      </c>
      <c r="AM36" s="2">
        <f t="shared" si="42"/>
        <v>0</v>
      </c>
      <c r="AN36" s="2">
        <f t="shared" si="43"/>
        <v>0</v>
      </c>
    </row>
    <row r="37" spans="1:40" ht="17.5" customHeight="1" x14ac:dyDescent="0.35">
      <c r="A37" s="7">
        <v>25</v>
      </c>
      <c r="B37" s="14"/>
      <c r="C37" s="38"/>
      <c r="D37" s="38"/>
      <c r="E37" s="38"/>
      <c r="F37" s="38"/>
      <c r="G37" s="38"/>
      <c r="H37" s="38"/>
      <c r="I37" s="9"/>
      <c r="J37" s="8"/>
      <c r="K37" s="8"/>
      <c r="L37" s="9"/>
      <c r="M37" s="10"/>
      <c r="N37" s="8"/>
      <c r="O37" s="11"/>
      <c r="P37" s="11"/>
      <c r="Q37" s="10"/>
      <c r="R37" s="11"/>
      <c r="S37" s="51"/>
      <c r="T37" s="29"/>
      <c r="U37" s="70" t="str">
        <f t="shared" si="44"/>
        <v>-</v>
      </c>
      <c r="V37" s="2">
        <f t="shared" si="25"/>
        <v>0</v>
      </c>
      <c r="W37" s="2">
        <f t="shared" si="26"/>
        <v>4</v>
      </c>
      <c r="X37" s="17">
        <f t="shared" si="27"/>
        <v>4</v>
      </c>
      <c r="Y37" s="2">
        <f t="shared" si="28"/>
        <v>0</v>
      </c>
      <c r="Z37" s="2">
        <f t="shared" si="29"/>
        <v>0</v>
      </c>
      <c r="AA37" s="2">
        <f t="shared" si="30"/>
        <v>0</v>
      </c>
      <c r="AB37" s="2">
        <f t="shared" si="31"/>
        <v>0</v>
      </c>
      <c r="AC37" s="2">
        <f t="shared" si="32"/>
        <v>0</v>
      </c>
      <c r="AD37" s="2">
        <f t="shared" si="33"/>
        <v>0</v>
      </c>
      <c r="AE37" s="2">
        <f t="shared" si="34"/>
        <v>0</v>
      </c>
      <c r="AF37" s="2">
        <f t="shared" si="35"/>
        <v>0</v>
      </c>
      <c r="AG37" s="2">
        <f t="shared" si="36"/>
        <v>0</v>
      </c>
      <c r="AH37" s="2">
        <f t="shared" si="37"/>
        <v>0</v>
      </c>
      <c r="AI37" s="2">
        <f t="shared" si="38"/>
        <v>0</v>
      </c>
      <c r="AJ37" s="2">
        <f t="shared" si="39"/>
        <v>0</v>
      </c>
      <c r="AK37" s="2">
        <f t="shared" si="40"/>
        <v>0</v>
      </c>
      <c r="AL37" s="2">
        <f t="shared" si="41"/>
        <v>0</v>
      </c>
      <c r="AM37" s="2">
        <f t="shared" si="42"/>
        <v>0</v>
      </c>
      <c r="AN37" s="2">
        <f t="shared" si="43"/>
        <v>0</v>
      </c>
    </row>
    <row r="38" spans="1:40" ht="17.5" customHeight="1" x14ac:dyDescent="0.35">
      <c r="A38" s="7">
        <v>26</v>
      </c>
      <c r="B38" s="14"/>
      <c r="C38" s="38"/>
      <c r="D38" s="38"/>
      <c r="E38" s="38"/>
      <c r="F38" s="38"/>
      <c r="G38" s="38"/>
      <c r="H38" s="38"/>
      <c r="I38" s="9"/>
      <c r="J38" s="8"/>
      <c r="K38" s="8"/>
      <c r="L38" s="9"/>
      <c r="M38" s="10"/>
      <c r="N38" s="8"/>
      <c r="O38" s="11"/>
      <c r="P38" s="11"/>
      <c r="Q38" s="10"/>
      <c r="R38" s="11"/>
      <c r="S38" s="51"/>
      <c r="T38" s="29"/>
      <c r="U38" s="70" t="str">
        <f t="shared" si="44"/>
        <v>-</v>
      </c>
      <c r="V38" s="2">
        <f t="shared" si="25"/>
        <v>0</v>
      </c>
      <c r="W38" s="2">
        <f t="shared" si="26"/>
        <v>4</v>
      </c>
      <c r="X38" s="17">
        <f t="shared" si="27"/>
        <v>4</v>
      </c>
      <c r="Y38" s="2">
        <f t="shared" si="28"/>
        <v>0</v>
      </c>
      <c r="Z38" s="2">
        <f t="shared" si="29"/>
        <v>0</v>
      </c>
      <c r="AA38" s="2">
        <f t="shared" si="30"/>
        <v>0</v>
      </c>
      <c r="AB38" s="2">
        <f t="shared" si="31"/>
        <v>0</v>
      </c>
      <c r="AC38" s="2">
        <f t="shared" si="32"/>
        <v>0</v>
      </c>
      <c r="AD38" s="2">
        <f t="shared" si="33"/>
        <v>0</v>
      </c>
      <c r="AE38" s="2">
        <f t="shared" si="34"/>
        <v>0</v>
      </c>
      <c r="AF38" s="2">
        <f t="shared" si="35"/>
        <v>0</v>
      </c>
      <c r="AG38" s="2">
        <f t="shared" si="36"/>
        <v>0</v>
      </c>
      <c r="AH38" s="2">
        <f t="shared" si="37"/>
        <v>0</v>
      </c>
      <c r="AI38" s="2">
        <f t="shared" si="38"/>
        <v>0</v>
      </c>
      <c r="AJ38" s="2">
        <f t="shared" si="39"/>
        <v>0</v>
      </c>
      <c r="AK38" s="2">
        <f t="shared" si="40"/>
        <v>0</v>
      </c>
      <c r="AL38" s="2">
        <f t="shared" si="41"/>
        <v>0</v>
      </c>
      <c r="AM38" s="2">
        <f t="shared" si="42"/>
        <v>0</v>
      </c>
      <c r="AN38" s="2">
        <f t="shared" si="43"/>
        <v>0</v>
      </c>
    </row>
    <row r="39" spans="1:40" ht="17.5" customHeight="1" x14ac:dyDescent="0.35">
      <c r="A39" s="7">
        <v>27</v>
      </c>
      <c r="B39" s="14"/>
      <c r="C39" s="38"/>
      <c r="D39" s="38"/>
      <c r="E39" s="38"/>
      <c r="F39" s="38"/>
      <c r="G39" s="38"/>
      <c r="H39" s="38"/>
      <c r="I39" s="9"/>
      <c r="J39" s="8"/>
      <c r="K39" s="8"/>
      <c r="L39" s="9"/>
      <c r="M39" s="10"/>
      <c r="N39" s="8"/>
      <c r="O39" s="11"/>
      <c r="P39" s="11"/>
      <c r="Q39" s="10"/>
      <c r="R39" s="11"/>
      <c r="S39" s="51"/>
      <c r="T39" s="29"/>
      <c r="U39" s="70" t="str">
        <f t="shared" si="44"/>
        <v>-</v>
      </c>
      <c r="V39" s="2">
        <f t="shared" si="25"/>
        <v>0</v>
      </c>
      <c r="W39" s="2">
        <f t="shared" si="26"/>
        <v>4</v>
      </c>
      <c r="X39" s="17">
        <f t="shared" si="27"/>
        <v>4</v>
      </c>
      <c r="Y39" s="2">
        <f t="shared" si="28"/>
        <v>0</v>
      </c>
      <c r="Z39" s="2">
        <f t="shared" si="29"/>
        <v>0</v>
      </c>
      <c r="AA39" s="2">
        <f t="shared" si="30"/>
        <v>0</v>
      </c>
      <c r="AB39" s="2">
        <f t="shared" si="31"/>
        <v>0</v>
      </c>
      <c r="AC39" s="2">
        <f t="shared" si="32"/>
        <v>0</v>
      </c>
      <c r="AD39" s="2">
        <f t="shared" si="33"/>
        <v>0</v>
      </c>
      <c r="AE39" s="2">
        <f t="shared" si="34"/>
        <v>0</v>
      </c>
      <c r="AF39" s="2">
        <f t="shared" si="35"/>
        <v>0</v>
      </c>
      <c r="AG39" s="2">
        <f t="shared" si="36"/>
        <v>0</v>
      </c>
      <c r="AH39" s="2">
        <f t="shared" si="37"/>
        <v>0</v>
      </c>
      <c r="AI39" s="2">
        <f t="shared" si="38"/>
        <v>0</v>
      </c>
      <c r="AJ39" s="2">
        <f t="shared" si="39"/>
        <v>0</v>
      </c>
      <c r="AK39" s="2">
        <f t="shared" si="40"/>
        <v>0</v>
      </c>
      <c r="AL39" s="2">
        <f t="shared" si="41"/>
        <v>0</v>
      </c>
      <c r="AM39" s="2">
        <f t="shared" si="42"/>
        <v>0</v>
      </c>
      <c r="AN39" s="2">
        <f t="shared" si="43"/>
        <v>0</v>
      </c>
    </row>
    <row r="40" spans="1:40" ht="17.5" customHeight="1" x14ac:dyDescent="0.35">
      <c r="A40" s="7">
        <v>28</v>
      </c>
      <c r="B40" s="14"/>
      <c r="C40" s="38"/>
      <c r="D40" s="38"/>
      <c r="E40" s="38"/>
      <c r="F40" s="38"/>
      <c r="G40" s="38"/>
      <c r="H40" s="38"/>
      <c r="I40" s="9"/>
      <c r="J40" s="8"/>
      <c r="K40" s="8"/>
      <c r="L40" s="9"/>
      <c r="M40" s="10"/>
      <c r="N40" s="8"/>
      <c r="O40" s="11"/>
      <c r="P40" s="11"/>
      <c r="Q40" s="10"/>
      <c r="R40" s="11"/>
      <c r="S40" s="51"/>
      <c r="T40" s="29"/>
      <c r="U40" s="70" t="str">
        <f t="shared" si="44"/>
        <v>-</v>
      </c>
      <c r="V40" s="2">
        <f t="shared" si="25"/>
        <v>0</v>
      </c>
      <c r="W40" s="2">
        <f t="shared" si="26"/>
        <v>4</v>
      </c>
      <c r="X40" s="17">
        <f t="shared" si="27"/>
        <v>4</v>
      </c>
      <c r="Y40" s="2">
        <f t="shared" si="28"/>
        <v>0</v>
      </c>
      <c r="Z40" s="2">
        <f t="shared" si="29"/>
        <v>0</v>
      </c>
      <c r="AA40" s="2">
        <f t="shared" si="30"/>
        <v>0</v>
      </c>
      <c r="AB40" s="2">
        <f t="shared" si="31"/>
        <v>0</v>
      </c>
      <c r="AC40" s="2">
        <f t="shared" si="32"/>
        <v>0</v>
      </c>
      <c r="AD40" s="2">
        <f t="shared" si="33"/>
        <v>0</v>
      </c>
      <c r="AE40" s="2">
        <f t="shared" si="34"/>
        <v>0</v>
      </c>
      <c r="AF40" s="2">
        <f t="shared" si="35"/>
        <v>0</v>
      </c>
      <c r="AG40" s="2">
        <f t="shared" si="36"/>
        <v>0</v>
      </c>
      <c r="AH40" s="2">
        <f t="shared" si="37"/>
        <v>0</v>
      </c>
      <c r="AI40" s="2">
        <f t="shared" si="38"/>
        <v>0</v>
      </c>
      <c r="AJ40" s="2">
        <f t="shared" si="39"/>
        <v>0</v>
      </c>
      <c r="AK40" s="2">
        <f t="shared" si="40"/>
        <v>0</v>
      </c>
      <c r="AL40" s="2">
        <f t="shared" si="41"/>
        <v>0</v>
      </c>
      <c r="AM40" s="2">
        <f t="shared" si="42"/>
        <v>0</v>
      </c>
      <c r="AN40" s="2">
        <f t="shared" si="43"/>
        <v>0</v>
      </c>
    </row>
    <row r="41" spans="1:40" ht="17.5" customHeight="1" x14ac:dyDescent="0.35">
      <c r="A41" s="7">
        <v>29</v>
      </c>
      <c r="B41" s="14"/>
      <c r="C41" s="38"/>
      <c r="D41" s="38"/>
      <c r="E41" s="38"/>
      <c r="F41" s="38"/>
      <c r="G41" s="38"/>
      <c r="H41" s="38"/>
      <c r="I41" s="9"/>
      <c r="J41" s="8"/>
      <c r="K41" s="8"/>
      <c r="L41" s="9"/>
      <c r="M41" s="10"/>
      <c r="N41" s="8"/>
      <c r="O41" s="11"/>
      <c r="P41" s="11"/>
      <c r="Q41" s="10"/>
      <c r="R41" s="11"/>
      <c r="S41" s="51"/>
      <c r="T41" s="29"/>
      <c r="U41" s="70" t="str">
        <f t="shared" si="44"/>
        <v>-</v>
      </c>
      <c r="V41" s="2">
        <f t="shared" si="25"/>
        <v>0</v>
      </c>
      <c r="W41" s="2">
        <f t="shared" si="26"/>
        <v>4</v>
      </c>
      <c r="X41" s="17">
        <f t="shared" si="27"/>
        <v>4</v>
      </c>
      <c r="Y41" s="2">
        <f t="shared" si="28"/>
        <v>0</v>
      </c>
      <c r="Z41" s="2">
        <f t="shared" si="29"/>
        <v>0</v>
      </c>
      <c r="AA41" s="2">
        <f t="shared" si="30"/>
        <v>0</v>
      </c>
      <c r="AB41" s="2">
        <f t="shared" si="31"/>
        <v>0</v>
      </c>
      <c r="AC41" s="2">
        <f t="shared" si="32"/>
        <v>0</v>
      </c>
      <c r="AD41" s="2">
        <f t="shared" si="33"/>
        <v>0</v>
      </c>
      <c r="AE41" s="2">
        <f t="shared" si="34"/>
        <v>0</v>
      </c>
      <c r="AF41" s="2">
        <f t="shared" si="35"/>
        <v>0</v>
      </c>
      <c r="AG41" s="2">
        <f t="shared" si="36"/>
        <v>0</v>
      </c>
      <c r="AH41" s="2">
        <f t="shared" si="37"/>
        <v>0</v>
      </c>
      <c r="AI41" s="2">
        <f t="shared" si="38"/>
        <v>0</v>
      </c>
      <c r="AJ41" s="2">
        <f t="shared" si="39"/>
        <v>0</v>
      </c>
      <c r="AK41" s="2">
        <f t="shared" si="40"/>
        <v>0</v>
      </c>
      <c r="AL41" s="2">
        <f t="shared" si="41"/>
        <v>0</v>
      </c>
      <c r="AM41" s="2">
        <f t="shared" si="42"/>
        <v>0</v>
      </c>
      <c r="AN41" s="2">
        <f t="shared" si="43"/>
        <v>0</v>
      </c>
    </row>
    <row r="42" spans="1:40" ht="17.5" customHeight="1" x14ac:dyDescent="0.35">
      <c r="A42" s="7">
        <v>30</v>
      </c>
      <c r="B42" s="14"/>
      <c r="C42" s="38"/>
      <c r="D42" s="38"/>
      <c r="E42" s="38"/>
      <c r="F42" s="38"/>
      <c r="G42" s="38"/>
      <c r="H42" s="38"/>
      <c r="I42" s="9"/>
      <c r="J42" s="8"/>
      <c r="K42" s="8"/>
      <c r="L42" s="9"/>
      <c r="M42" s="10"/>
      <c r="N42" s="8"/>
      <c r="O42" s="11"/>
      <c r="P42" s="11"/>
      <c r="Q42" s="10"/>
      <c r="R42" s="11"/>
      <c r="S42" s="51"/>
      <c r="T42" s="29"/>
      <c r="U42" s="70" t="str">
        <f t="shared" ref="U42" si="45">IF(P42=0,"-",IF(S42=0,"-",P42/S42))</f>
        <v>-</v>
      </c>
      <c r="V42" s="2">
        <f t="shared" si="25"/>
        <v>0</v>
      </c>
      <c r="W42" s="2">
        <f t="shared" si="26"/>
        <v>4</v>
      </c>
      <c r="X42" s="17">
        <f t="shared" si="27"/>
        <v>4</v>
      </c>
      <c r="Y42" s="2">
        <f t="shared" si="28"/>
        <v>0</v>
      </c>
      <c r="Z42" s="2">
        <f t="shared" si="29"/>
        <v>0</v>
      </c>
      <c r="AA42" s="2">
        <f t="shared" si="30"/>
        <v>0</v>
      </c>
      <c r="AB42" s="2">
        <f t="shared" si="31"/>
        <v>0</v>
      </c>
      <c r="AC42" s="2">
        <f t="shared" si="32"/>
        <v>0</v>
      </c>
      <c r="AD42" s="2">
        <f t="shared" si="33"/>
        <v>0</v>
      </c>
      <c r="AE42" s="2">
        <f t="shared" si="34"/>
        <v>0</v>
      </c>
      <c r="AF42" s="2">
        <f t="shared" si="35"/>
        <v>0</v>
      </c>
      <c r="AG42" s="2">
        <f t="shared" si="36"/>
        <v>0</v>
      </c>
      <c r="AH42" s="2">
        <f t="shared" si="37"/>
        <v>0</v>
      </c>
      <c r="AI42" s="2">
        <f t="shared" si="38"/>
        <v>0</v>
      </c>
      <c r="AJ42" s="2">
        <f t="shared" si="39"/>
        <v>0</v>
      </c>
      <c r="AK42" s="2">
        <f t="shared" si="40"/>
        <v>0</v>
      </c>
      <c r="AL42" s="2">
        <f t="shared" si="41"/>
        <v>0</v>
      </c>
      <c r="AM42" s="2">
        <f t="shared" si="42"/>
        <v>0</v>
      </c>
      <c r="AN42" s="2">
        <f t="shared" si="43"/>
        <v>0</v>
      </c>
    </row>
    <row r="43" spans="1:40" ht="20.149999999999999" customHeight="1" x14ac:dyDescent="0.35">
      <c r="A43" s="7"/>
      <c r="B43" s="75" t="s">
        <v>71</v>
      </c>
      <c r="C43" s="76"/>
      <c r="D43" s="76"/>
      <c r="E43" s="76"/>
      <c r="F43" s="76"/>
      <c r="G43" s="76"/>
      <c r="H43" s="76"/>
      <c r="I43" s="76"/>
      <c r="J43" s="76"/>
      <c r="K43" s="76"/>
      <c r="L43" s="76"/>
      <c r="M43" s="76"/>
      <c r="N43" s="76"/>
      <c r="O43" s="76"/>
      <c r="P43" s="76"/>
      <c r="Q43" s="76"/>
      <c r="R43" s="76"/>
      <c r="S43" s="76"/>
      <c r="T43" s="77"/>
      <c r="U43" s="71"/>
    </row>
    <row r="44" spans="1:40" ht="20.149999999999999" customHeight="1" x14ac:dyDescent="0.35">
      <c r="A44" s="7">
        <v>1</v>
      </c>
      <c r="B44" s="9"/>
      <c r="C44" s="37"/>
      <c r="D44" s="37"/>
      <c r="E44" s="37"/>
      <c r="F44" s="37"/>
      <c r="G44" s="37"/>
      <c r="H44" s="37"/>
      <c r="I44" s="14"/>
      <c r="J44" s="8"/>
      <c r="K44" s="8"/>
      <c r="L44" s="9"/>
      <c r="M44" s="10"/>
      <c r="N44" s="8"/>
      <c r="O44" s="11"/>
      <c r="P44" s="11"/>
      <c r="Q44" s="10"/>
      <c r="R44" s="11"/>
      <c r="S44" s="51"/>
      <c r="T44" s="29"/>
      <c r="U44" s="70" t="str">
        <f t="shared" ref="U44:U87" si="46">IF(P44=0,"-",IF(S44=0,"-",P44/S44))</f>
        <v>-</v>
      </c>
      <c r="V44" s="2">
        <f t="shared" ref="V44:V75" si="47">IF(B44="Limited Company",1,0)</f>
        <v>0</v>
      </c>
      <c r="W44" s="2">
        <f t="shared" ref="W44:W75" si="48">IF(N44="No",2,IF(N44="Yes: not licensed (single AST)",2,4))</f>
        <v>4</v>
      </c>
      <c r="X44" s="17">
        <f t="shared" ref="X44:X93" si="49">SUM(V44:W44)</f>
        <v>4</v>
      </c>
      <c r="Y44" s="2">
        <f t="shared" ref="Y44:Y75" si="50">IF(X44=2,P44,0)</f>
        <v>0</v>
      </c>
      <c r="Z44" s="2">
        <f t="shared" ref="Z44:Z75" si="51">IF(X44=4,P44,0)</f>
        <v>0</v>
      </c>
      <c r="AA44" s="2">
        <f t="shared" ref="AA44:AA75" si="52">IF(X44=3,P44,0)</f>
        <v>0</v>
      </c>
      <c r="AB44" s="2">
        <f t="shared" ref="AB44:AB75" si="53">IF(X44=5,P44,0)</f>
        <v>0</v>
      </c>
      <c r="AC44" s="2">
        <f t="shared" ref="AC44:AC93" si="54">IF(X44=2,R44,0)</f>
        <v>0</v>
      </c>
      <c r="AD44" s="2">
        <f t="shared" ref="AD44:AD93" si="55">IF(X44=4,R44,0)</f>
        <v>0</v>
      </c>
      <c r="AE44" s="2">
        <f t="shared" ref="AE44:AE93" si="56">IF(X44=3,R44,0)</f>
        <v>0</v>
      </c>
      <c r="AF44" s="2">
        <f t="shared" ref="AF44:AF93" si="57">IF(X44=5,R44,0)</f>
        <v>0</v>
      </c>
      <c r="AG44" s="2">
        <f t="shared" si="12"/>
        <v>0</v>
      </c>
      <c r="AH44" s="2">
        <f t="shared" si="13"/>
        <v>0</v>
      </c>
      <c r="AI44" s="2">
        <f t="shared" si="14"/>
        <v>0</v>
      </c>
      <c r="AJ44" s="2">
        <f t="shared" si="15"/>
        <v>0</v>
      </c>
      <c r="AK44" s="2">
        <f t="shared" si="16"/>
        <v>0</v>
      </c>
      <c r="AL44" s="2">
        <f t="shared" si="17"/>
        <v>0</v>
      </c>
      <c r="AM44" s="2">
        <f t="shared" si="18"/>
        <v>0</v>
      </c>
      <c r="AN44" s="2">
        <f t="shared" si="19"/>
        <v>0</v>
      </c>
    </row>
    <row r="45" spans="1:40" ht="20.149999999999999" customHeight="1" x14ac:dyDescent="0.35">
      <c r="A45" s="7">
        <v>2</v>
      </c>
      <c r="B45" s="9"/>
      <c r="C45" s="37"/>
      <c r="D45" s="37"/>
      <c r="E45" s="37"/>
      <c r="F45" s="37"/>
      <c r="G45" s="37"/>
      <c r="H45" s="37"/>
      <c r="I45" s="14"/>
      <c r="J45" s="8"/>
      <c r="K45" s="8"/>
      <c r="L45" s="9"/>
      <c r="M45" s="10"/>
      <c r="N45" s="8"/>
      <c r="O45" s="11"/>
      <c r="P45" s="11"/>
      <c r="Q45" s="10"/>
      <c r="R45" s="11"/>
      <c r="S45" s="51"/>
      <c r="T45" s="29"/>
      <c r="U45" s="70" t="str">
        <f t="shared" si="46"/>
        <v>-</v>
      </c>
      <c r="V45" s="2">
        <f t="shared" si="47"/>
        <v>0</v>
      </c>
      <c r="W45" s="2">
        <f t="shared" si="48"/>
        <v>4</v>
      </c>
      <c r="X45" s="17">
        <f t="shared" si="49"/>
        <v>4</v>
      </c>
      <c r="Y45" s="2">
        <f t="shared" si="50"/>
        <v>0</v>
      </c>
      <c r="Z45" s="2">
        <f t="shared" si="51"/>
        <v>0</v>
      </c>
      <c r="AA45" s="2">
        <f t="shared" si="52"/>
        <v>0</v>
      </c>
      <c r="AB45" s="2">
        <f t="shared" si="53"/>
        <v>0</v>
      </c>
      <c r="AC45" s="2">
        <f t="shared" si="54"/>
        <v>0</v>
      </c>
      <c r="AD45" s="2">
        <f t="shared" si="55"/>
        <v>0</v>
      </c>
      <c r="AE45" s="2">
        <f t="shared" si="56"/>
        <v>0</v>
      </c>
      <c r="AF45" s="2">
        <f t="shared" si="57"/>
        <v>0</v>
      </c>
      <c r="AG45" s="2">
        <f t="shared" si="12"/>
        <v>0</v>
      </c>
      <c r="AH45" s="2">
        <f t="shared" si="13"/>
        <v>0</v>
      </c>
      <c r="AI45" s="2">
        <f t="shared" si="14"/>
        <v>0</v>
      </c>
      <c r="AJ45" s="2">
        <f t="shared" si="15"/>
        <v>0</v>
      </c>
      <c r="AK45" s="2">
        <f t="shared" si="16"/>
        <v>0</v>
      </c>
      <c r="AL45" s="2">
        <f t="shared" si="17"/>
        <v>0</v>
      </c>
      <c r="AM45" s="2">
        <f t="shared" si="18"/>
        <v>0</v>
      </c>
      <c r="AN45" s="2">
        <f t="shared" si="19"/>
        <v>0</v>
      </c>
    </row>
    <row r="46" spans="1:40" ht="20.149999999999999" customHeight="1" x14ac:dyDescent="0.35">
      <c r="A46" s="7">
        <v>3</v>
      </c>
      <c r="B46" s="9"/>
      <c r="C46" s="37"/>
      <c r="D46" s="37"/>
      <c r="E46" s="37"/>
      <c r="F46" s="37"/>
      <c r="G46" s="37"/>
      <c r="H46" s="37"/>
      <c r="I46" s="14"/>
      <c r="J46" s="8"/>
      <c r="K46" s="8"/>
      <c r="L46" s="9"/>
      <c r="M46" s="10"/>
      <c r="N46" s="8"/>
      <c r="O46" s="11"/>
      <c r="P46" s="11"/>
      <c r="Q46" s="10"/>
      <c r="R46" s="11"/>
      <c r="S46" s="51"/>
      <c r="T46" s="29"/>
      <c r="U46" s="70" t="str">
        <f t="shared" si="46"/>
        <v>-</v>
      </c>
      <c r="V46" s="2">
        <f t="shared" si="47"/>
        <v>0</v>
      </c>
      <c r="W46" s="2">
        <f t="shared" si="48"/>
        <v>4</v>
      </c>
      <c r="X46" s="17">
        <f t="shared" si="49"/>
        <v>4</v>
      </c>
      <c r="Y46" s="2">
        <f t="shared" si="50"/>
        <v>0</v>
      </c>
      <c r="Z46" s="2">
        <f t="shared" si="51"/>
        <v>0</v>
      </c>
      <c r="AA46" s="2">
        <f t="shared" si="52"/>
        <v>0</v>
      </c>
      <c r="AB46" s="2">
        <f t="shared" si="53"/>
        <v>0</v>
      </c>
      <c r="AC46" s="2">
        <f t="shared" si="54"/>
        <v>0</v>
      </c>
      <c r="AD46" s="2">
        <f t="shared" si="55"/>
        <v>0</v>
      </c>
      <c r="AE46" s="2">
        <f t="shared" si="56"/>
        <v>0</v>
      </c>
      <c r="AF46" s="2">
        <f t="shared" si="57"/>
        <v>0</v>
      </c>
      <c r="AG46" s="2">
        <f t="shared" si="12"/>
        <v>0</v>
      </c>
      <c r="AH46" s="2">
        <f t="shared" si="13"/>
        <v>0</v>
      </c>
      <c r="AI46" s="2">
        <f t="shared" si="14"/>
        <v>0</v>
      </c>
      <c r="AJ46" s="2">
        <f t="shared" si="15"/>
        <v>0</v>
      </c>
      <c r="AK46" s="2">
        <f t="shared" si="16"/>
        <v>0</v>
      </c>
      <c r="AL46" s="2">
        <f t="shared" si="17"/>
        <v>0</v>
      </c>
      <c r="AM46" s="2">
        <f t="shared" si="18"/>
        <v>0</v>
      </c>
      <c r="AN46" s="2">
        <f t="shared" si="19"/>
        <v>0</v>
      </c>
    </row>
    <row r="47" spans="1:40" ht="17.5" customHeight="1" x14ac:dyDescent="0.35">
      <c r="A47" s="7">
        <v>4</v>
      </c>
      <c r="B47" s="9"/>
      <c r="C47" s="37"/>
      <c r="D47" s="37"/>
      <c r="E47" s="37"/>
      <c r="F47" s="37"/>
      <c r="G47" s="37"/>
      <c r="H47" s="37"/>
      <c r="I47" s="14"/>
      <c r="J47" s="8"/>
      <c r="K47" s="8"/>
      <c r="L47" s="9"/>
      <c r="M47" s="10"/>
      <c r="N47" s="8"/>
      <c r="O47" s="11"/>
      <c r="P47" s="11"/>
      <c r="Q47" s="10"/>
      <c r="R47" s="11"/>
      <c r="S47" s="51"/>
      <c r="T47" s="29"/>
      <c r="U47" s="70" t="str">
        <f t="shared" si="46"/>
        <v>-</v>
      </c>
      <c r="V47" s="2">
        <f t="shared" si="47"/>
        <v>0</v>
      </c>
      <c r="W47" s="2">
        <f t="shared" si="48"/>
        <v>4</v>
      </c>
      <c r="X47" s="17">
        <f t="shared" si="49"/>
        <v>4</v>
      </c>
      <c r="Y47" s="2">
        <f t="shared" si="50"/>
        <v>0</v>
      </c>
      <c r="Z47" s="2">
        <f t="shared" si="51"/>
        <v>0</v>
      </c>
      <c r="AA47" s="2">
        <f t="shared" si="52"/>
        <v>0</v>
      </c>
      <c r="AB47" s="2">
        <f t="shared" si="53"/>
        <v>0</v>
      </c>
      <c r="AC47" s="2">
        <f t="shared" si="54"/>
        <v>0</v>
      </c>
      <c r="AD47" s="2">
        <f t="shared" si="55"/>
        <v>0</v>
      </c>
      <c r="AE47" s="2">
        <f t="shared" si="56"/>
        <v>0</v>
      </c>
      <c r="AF47" s="2">
        <f t="shared" si="57"/>
        <v>0</v>
      </c>
      <c r="AG47" s="2">
        <f t="shared" si="12"/>
        <v>0</v>
      </c>
      <c r="AH47" s="2">
        <f t="shared" si="13"/>
        <v>0</v>
      </c>
      <c r="AI47" s="2">
        <f t="shared" si="14"/>
        <v>0</v>
      </c>
      <c r="AJ47" s="2">
        <f t="shared" si="15"/>
        <v>0</v>
      </c>
      <c r="AK47" s="2">
        <f t="shared" si="16"/>
        <v>0</v>
      </c>
      <c r="AL47" s="2">
        <f t="shared" si="17"/>
        <v>0</v>
      </c>
      <c r="AM47" s="2">
        <f t="shared" si="18"/>
        <v>0</v>
      </c>
      <c r="AN47" s="2">
        <f t="shared" si="19"/>
        <v>0</v>
      </c>
    </row>
    <row r="48" spans="1:40" ht="17.5" customHeight="1" x14ac:dyDescent="0.35">
      <c r="A48" s="7">
        <v>5</v>
      </c>
      <c r="B48" s="9"/>
      <c r="C48" s="37"/>
      <c r="D48" s="37"/>
      <c r="E48" s="37"/>
      <c r="F48" s="37"/>
      <c r="G48" s="37"/>
      <c r="H48" s="37"/>
      <c r="I48" s="14"/>
      <c r="J48" s="8"/>
      <c r="K48" s="8"/>
      <c r="L48" s="9"/>
      <c r="M48" s="10"/>
      <c r="N48" s="8"/>
      <c r="O48" s="11"/>
      <c r="P48" s="11"/>
      <c r="Q48" s="10"/>
      <c r="R48" s="11"/>
      <c r="S48" s="51"/>
      <c r="T48" s="29"/>
      <c r="U48" s="70" t="str">
        <f t="shared" si="46"/>
        <v>-</v>
      </c>
      <c r="V48" s="2">
        <f t="shared" si="47"/>
        <v>0</v>
      </c>
      <c r="W48" s="2">
        <f t="shared" si="48"/>
        <v>4</v>
      </c>
      <c r="X48" s="17">
        <f t="shared" si="49"/>
        <v>4</v>
      </c>
      <c r="Y48" s="2">
        <f t="shared" si="50"/>
        <v>0</v>
      </c>
      <c r="Z48" s="2">
        <f t="shared" si="51"/>
        <v>0</v>
      </c>
      <c r="AA48" s="2">
        <f t="shared" si="52"/>
        <v>0</v>
      </c>
      <c r="AB48" s="2">
        <f t="shared" si="53"/>
        <v>0</v>
      </c>
      <c r="AC48" s="2">
        <f t="shared" si="54"/>
        <v>0</v>
      </c>
      <c r="AD48" s="2">
        <f t="shared" si="55"/>
        <v>0</v>
      </c>
      <c r="AE48" s="2">
        <f t="shared" si="56"/>
        <v>0</v>
      </c>
      <c r="AF48" s="2">
        <f t="shared" si="57"/>
        <v>0</v>
      </c>
      <c r="AG48" s="2">
        <f t="shared" si="12"/>
        <v>0</v>
      </c>
      <c r="AH48" s="2">
        <f t="shared" si="13"/>
        <v>0</v>
      </c>
      <c r="AI48" s="2">
        <f t="shared" si="14"/>
        <v>0</v>
      </c>
      <c r="AJ48" s="2">
        <f t="shared" si="15"/>
        <v>0</v>
      </c>
      <c r="AK48" s="2">
        <f t="shared" si="16"/>
        <v>0</v>
      </c>
      <c r="AL48" s="2">
        <f t="shared" si="17"/>
        <v>0</v>
      </c>
      <c r="AM48" s="2">
        <f t="shared" si="18"/>
        <v>0</v>
      </c>
      <c r="AN48" s="2">
        <f t="shared" si="19"/>
        <v>0</v>
      </c>
    </row>
    <row r="49" spans="1:40" ht="17.5" customHeight="1" x14ac:dyDescent="0.35">
      <c r="A49" s="7">
        <v>6</v>
      </c>
      <c r="B49" s="9"/>
      <c r="C49" s="37"/>
      <c r="D49" s="37"/>
      <c r="E49" s="37"/>
      <c r="F49" s="37"/>
      <c r="G49" s="37"/>
      <c r="H49" s="37"/>
      <c r="I49" s="14"/>
      <c r="J49" s="8"/>
      <c r="K49" s="8"/>
      <c r="L49" s="9"/>
      <c r="M49" s="10"/>
      <c r="N49" s="8"/>
      <c r="O49" s="11"/>
      <c r="P49" s="11"/>
      <c r="Q49" s="10"/>
      <c r="R49" s="11"/>
      <c r="S49" s="51"/>
      <c r="T49" s="29"/>
      <c r="U49" s="70" t="str">
        <f t="shared" si="46"/>
        <v>-</v>
      </c>
      <c r="V49" s="2">
        <f t="shared" si="47"/>
        <v>0</v>
      </c>
      <c r="W49" s="2">
        <f t="shared" si="48"/>
        <v>4</v>
      </c>
      <c r="X49" s="17">
        <f t="shared" si="49"/>
        <v>4</v>
      </c>
      <c r="Y49" s="2">
        <f t="shared" si="50"/>
        <v>0</v>
      </c>
      <c r="Z49" s="2">
        <f t="shared" si="51"/>
        <v>0</v>
      </c>
      <c r="AA49" s="2">
        <f t="shared" si="52"/>
        <v>0</v>
      </c>
      <c r="AB49" s="2">
        <f t="shared" si="53"/>
        <v>0</v>
      </c>
      <c r="AC49" s="2">
        <f t="shared" si="54"/>
        <v>0</v>
      </c>
      <c r="AD49" s="2">
        <f t="shared" si="55"/>
        <v>0</v>
      </c>
      <c r="AE49" s="2">
        <f t="shared" si="56"/>
        <v>0</v>
      </c>
      <c r="AF49" s="2">
        <f t="shared" si="57"/>
        <v>0</v>
      </c>
      <c r="AG49" s="2">
        <f t="shared" si="12"/>
        <v>0</v>
      </c>
      <c r="AH49" s="2">
        <f t="shared" si="13"/>
        <v>0</v>
      </c>
      <c r="AI49" s="2">
        <f t="shared" si="14"/>
        <v>0</v>
      </c>
      <c r="AJ49" s="2">
        <f t="shared" si="15"/>
        <v>0</v>
      </c>
      <c r="AK49" s="2">
        <f t="shared" si="16"/>
        <v>0</v>
      </c>
      <c r="AL49" s="2">
        <f t="shared" si="17"/>
        <v>0</v>
      </c>
      <c r="AM49" s="2">
        <f t="shared" si="18"/>
        <v>0</v>
      </c>
      <c r="AN49" s="2">
        <f t="shared" si="19"/>
        <v>0</v>
      </c>
    </row>
    <row r="50" spans="1:40" ht="17.5" customHeight="1" x14ac:dyDescent="0.35">
      <c r="A50" s="7">
        <v>7</v>
      </c>
      <c r="B50" s="9"/>
      <c r="C50" s="37"/>
      <c r="D50" s="37"/>
      <c r="E50" s="37"/>
      <c r="F50" s="37"/>
      <c r="G50" s="37"/>
      <c r="H50" s="37"/>
      <c r="I50" s="14"/>
      <c r="J50" s="8"/>
      <c r="K50" s="8"/>
      <c r="L50" s="9"/>
      <c r="M50" s="10"/>
      <c r="N50" s="8"/>
      <c r="O50" s="11"/>
      <c r="P50" s="11"/>
      <c r="Q50" s="10"/>
      <c r="R50" s="11"/>
      <c r="S50" s="51"/>
      <c r="T50" s="29"/>
      <c r="U50" s="70" t="str">
        <f t="shared" si="46"/>
        <v>-</v>
      </c>
      <c r="V50" s="2">
        <f t="shared" si="47"/>
        <v>0</v>
      </c>
      <c r="W50" s="2">
        <f t="shared" si="48"/>
        <v>4</v>
      </c>
      <c r="X50" s="17">
        <f t="shared" si="49"/>
        <v>4</v>
      </c>
      <c r="Y50" s="2">
        <f t="shared" si="50"/>
        <v>0</v>
      </c>
      <c r="Z50" s="2">
        <f t="shared" si="51"/>
        <v>0</v>
      </c>
      <c r="AA50" s="2">
        <f t="shared" si="52"/>
        <v>0</v>
      </c>
      <c r="AB50" s="2">
        <f t="shared" si="53"/>
        <v>0</v>
      </c>
      <c r="AC50" s="2">
        <f t="shared" si="54"/>
        <v>0</v>
      </c>
      <c r="AD50" s="2">
        <f t="shared" si="55"/>
        <v>0</v>
      </c>
      <c r="AE50" s="2">
        <f t="shared" si="56"/>
        <v>0</v>
      </c>
      <c r="AF50" s="2">
        <f t="shared" si="57"/>
        <v>0</v>
      </c>
      <c r="AG50" s="2">
        <f t="shared" si="12"/>
        <v>0</v>
      </c>
      <c r="AH50" s="2">
        <f t="shared" si="13"/>
        <v>0</v>
      </c>
      <c r="AI50" s="2">
        <f t="shared" si="14"/>
        <v>0</v>
      </c>
      <c r="AJ50" s="2">
        <f t="shared" si="15"/>
        <v>0</v>
      </c>
      <c r="AK50" s="2">
        <f t="shared" si="16"/>
        <v>0</v>
      </c>
      <c r="AL50" s="2">
        <f t="shared" si="17"/>
        <v>0</v>
      </c>
      <c r="AM50" s="2">
        <f t="shared" si="18"/>
        <v>0</v>
      </c>
      <c r="AN50" s="2">
        <f t="shared" si="19"/>
        <v>0</v>
      </c>
    </row>
    <row r="51" spans="1:40" ht="17.5" customHeight="1" x14ac:dyDescent="0.35">
      <c r="A51" s="7">
        <v>8</v>
      </c>
      <c r="B51" s="9"/>
      <c r="C51" s="37"/>
      <c r="D51" s="37"/>
      <c r="E51" s="37"/>
      <c r="F51" s="37"/>
      <c r="G51" s="37"/>
      <c r="H51" s="37"/>
      <c r="I51" s="14"/>
      <c r="J51" s="8"/>
      <c r="K51" s="8"/>
      <c r="L51" s="9"/>
      <c r="M51" s="10"/>
      <c r="N51" s="8"/>
      <c r="O51" s="11"/>
      <c r="P51" s="11"/>
      <c r="Q51" s="10"/>
      <c r="R51" s="11"/>
      <c r="S51" s="51"/>
      <c r="T51" s="29"/>
      <c r="U51" s="70" t="str">
        <f t="shared" si="46"/>
        <v>-</v>
      </c>
      <c r="V51" s="2">
        <f t="shared" si="47"/>
        <v>0</v>
      </c>
      <c r="W51" s="2">
        <f t="shared" si="48"/>
        <v>4</v>
      </c>
      <c r="X51" s="17">
        <f t="shared" si="49"/>
        <v>4</v>
      </c>
      <c r="Y51" s="2">
        <f t="shared" si="50"/>
        <v>0</v>
      </c>
      <c r="Z51" s="2">
        <f t="shared" si="51"/>
        <v>0</v>
      </c>
      <c r="AA51" s="2">
        <f t="shared" si="52"/>
        <v>0</v>
      </c>
      <c r="AB51" s="2">
        <f t="shared" si="53"/>
        <v>0</v>
      </c>
      <c r="AC51" s="2">
        <f t="shared" si="54"/>
        <v>0</v>
      </c>
      <c r="AD51" s="2">
        <f t="shared" si="55"/>
        <v>0</v>
      </c>
      <c r="AE51" s="2">
        <f t="shared" si="56"/>
        <v>0</v>
      </c>
      <c r="AF51" s="2">
        <f t="shared" si="57"/>
        <v>0</v>
      </c>
      <c r="AG51" s="2">
        <f t="shared" si="12"/>
        <v>0</v>
      </c>
      <c r="AH51" s="2">
        <f t="shared" si="13"/>
        <v>0</v>
      </c>
      <c r="AI51" s="2">
        <f t="shared" si="14"/>
        <v>0</v>
      </c>
      <c r="AJ51" s="2">
        <f t="shared" si="15"/>
        <v>0</v>
      </c>
      <c r="AK51" s="2">
        <f t="shared" si="16"/>
        <v>0</v>
      </c>
      <c r="AL51" s="2">
        <f t="shared" si="17"/>
        <v>0</v>
      </c>
      <c r="AM51" s="2">
        <f t="shared" si="18"/>
        <v>0</v>
      </c>
      <c r="AN51" s="2">
        <f t="shared" si="19"/>
        <v>0</v>
      </c>
    </row>
    <row r="52" spans="1:40" ht="17.5" customHeight="1" x14ac:dyDescent="0.35">
      <c r="A52" s="7">
        <v>9</v>
      </c>
      <c r="B52" s="9"/>
      <c r="C52" s="37"/>
      <c r="D52" s="37"/>
      <c r="E52" s="37"/>
      <c r="F52" s="37"/>
      <c r="G52" s="37"/>
      <c r="H52" s="37"/>
      <c r="I52" s="14"/>
      <c r="J52" s="8"/>
      <c r="K52" s="8"/>
      <c r="L52" s="9"/>
      <c r="M52" s="10"/>
      <c r="N52" s="8"/>
      <c r="O52" s="11"/>
      <c r="P52" s="11"/>
      <c r="Q52" s="10"/>
      <c r="R52" s="11"/>
      <c r="S52" s="51"/>
      <c r="T52" s="29"/>
      <c r="U52" s="70" t="str">
        <f t="shared" si="46"/>
        <v>-</v>
      </c>
      <c r="V52" s="2">
        <f t="shared" si="47"/>
        <v>0</v>
      </c>
      <c r="W52" s="2">
        <f t="shared" si="48"/>
        <v>4</v>
      </c>
      <c r="X52" s="17">
        <f t="shared" si="49"/>
        <v>4</v>
      </c>
      <c r="Y52" s="2">
        <f t="shared" si="50"/>
        <v>0</v>
      </c>
      <c r="Z52" s="2">
        <f t="shared" si="51"/>
        <v>0</v>
      </c>
      <c r="AA52" s="2">
        <f t="shared" si="52"/>
        <v>0</v>
      </c>
      <c r="AB52" s="2">
        <f t="shared" si="53"/>
        <v>0</v>
      </c>
      <c r="AC52" s="2">
        <f t="shared" si="54"/>
        <v>0</v>
      </c>
      <c r="AD52" s="2">
        <f t="shared" si="55"/>
        <v>0</v>
      </c>
      <c r="AE52" s="2">
        <f t="shared" si="56"/>
        <v>0</v>
      </c>
      <c r="AF52" s="2">
        <f t="shared" si="57"/>
        <v>0</v>
      </c>
      <c r="AG52" s="2">
        <f t="shared" si="12"/>
        <v>0</v>
      </c>
      <c r="AH52" s="2">
        <f t="shared" si="13"/>
        <v>0</v>
      </c>
      <c r="AI52" s="2">
        <f t="shared" si="14"/>
        <v>0</v>
      </c>
      <c r="AJ52" s="2">
        <f t="shared" si="15"/>
        <v>0</v>
      </c>
      <c r="AK52" s="2">
        <f t="shared" si="16"/>
        <v>0</v>
      </c>
      <c r="AL52" s="2">
        <f t="shared" si="17"/>
        <v>0</v>
      </c>
      <c r="AM52" s="2">
        <f t="shared" si="18"/>
        <v>0</v>
      </c>
      <c r="AN52" s="2">
        <f t="shared" si="19"/>
        <v>0</v>
      </c>
    </row>
    <row r="53" spans="1:40" ht="17.5" customHeight="1" x14ac:dyDescent="0.35">
      <c r="A53" s="7">
        <v>10</v>
      </c>
      <c r="B53" s="9"/>
      <c r="C53" s="37"/>
      <c r="D53" s="37"/>
      <c r="E53" s="37"/>
      <c r="F53" s="37"/>
      <c r="G53" s="37"/>
      <c r="H53" s="37"/>
      <c r="I53" s="14"/>
      <c r="J53" s="8"/>
      <c r="K53" s="8"/>
      <c r="L53" s="9"/>
      <c r="M53" s="10"/>
      <c r="N53" s="8"/>
      <c r="O53" s="11"/>
      <c r="P53" s="11"/>
      <c r="Q53" s="10"/>
      <c r="R53" s="11"/>
      <c r="S53" s="51"/>
      <c r="T53" s="29"/>
      <c r="U53" s="70" t="str">
        <f t="shared" si="46"/>
        <v>-</v>
      </c>
      <c r="V53" s="2">
        <f t="shared" si="47"/>
        <v>0</v>
      </c>
      <c r="W53" s="2">
        <f t="shared" si="48"/>
        <v>4</v>
      </c>
      <c r="X53" s="17">
        <f t="shared" si="49"/>
        <v>4</v>
      </c>
      <c r="Y53" s="2">
        <f t="shared" si="50"/>
        <v>0</v>
      </c>
      <c r="Z53" s="2">
        <f t="shared" si="51"/>
        <v>0</v>
      </c>
      <c r="AA53" s="2">
        <f t="shared" si="52"/>
        <v>0</v>
      </c>
      <c r="AB53" s="2">
        <f t="shared" si="53"/>
        <v>0</v>
      </c>
      <c r="AC53" s="2">
        <f t="shared" si="54"/>
        <v>0</v>
      </c>
      <c r="AD53" s="2">
        <f t="shared" si="55"/>
        <v>0</v>
      </c>
      <c r="AE53" s="2">
        <f t="shared" si="56"/>
        <v>0</v>
      </c>
      <c r="AF53" s="2">
        <f t="shared" si="57"/>
        <v>0</v>
      </c>
      <c r="AG53" s="2">
        <f t="shared" si="12"/>
        <v>0</v>
      </c>
      <c r="AH53" s="2">
        <f t="shared" si="13"/>
        <v>0</v>
      </c>
      <c r="AI53" s="2">
        <f t="shared" si="14"/>
        <v>0</v>
      </c>
      <c r="AJ53" s="2">
        <f t="shared" si="15"/>
        <v>0</v>
      </c>
      <c r="AK53" s="2">
        <f t="shared" si="16"/>
        <v>0</v>
      </c>
      <c r="AL53" s="2">
        <f t="shared" si="17"/>
        <v>0</v>
      </c>
      <c r="AM53" s="2">
        <f t="shared" si="18"/>
        <v>0</v>
      </c>
      <c r="AN53" s="2">
        <f t="shared" si="19"/>
        <v>0</v>
      </c>
    </row>
    <row r="54" spans="1:40" ht="17.5" customHeight="1" x14ac:dyDescent="0.35">
      <c r="A54" s="7">
        <v>11</v>
      </c>
      <c r="B54" s="9"/>
      <c r="C54" s="37"/>
      <c r="D54" s="37"/>
      <c r="E54" s="37"/>
      <c r="F54" s="37"/>
      <c r="G54" s="37"/>
      <c r="H54" s="37"/>
      <c r="I54" s="14"/>
      <c r="J54" s="8"/>
      <c r="K54" s="8"/>
      <c r="L54" s="9"/>
      <c r="M54" s="10"/>
      <c r="N54" s="8"/>
      <c r="O54" s="11"/>
      <c r="P54" s="11"/>
      <c r="Q54" s="10"/>
      <c r="R54" s="11"/>
      <c r="S54" s="51"/>
      <c r="T54" s="29"/>
      <c r="U54" s="70" t="str">
        <f t="shared" si="46"/>
        <v>-</v>
      </c>
      <c r="V54" s="2">
        <f t="shared" si="47"/>
        <v>0</v>
      </c>
      <c r="W54" s="2">
        <f t="shared" si="48"/>
        <v>4</v>
      </c>
      <c r="X54" s="17">
        <f t="shared" si="49"/>
        <v>4</v>
      </c>
      <c r="Y54" s="2">
        <f t="shared" si="50"/>
        <v>0</v>
      </c>
      <c r="Z54" s="2">
        <f t="shared" si="51"/>
        <v>0</v>
      </c>
      <c r="AA54" s="2">
        <f t="shared" si="52"/>
        <v>0</v>
      </c>
      <c r="AB54" s="2">
        <f t="shared" si="53"/>
        <v>0</v>
      </c>
      <c r="AC54" s="2">
        <f t="shared" si="54"/>
        <v>0</v>
      </c>
      <c r="AD54" s="2">
        <f t="shared" si="55"/>
        <v>0</v>
      </c>
      <c r="AE54" s="2">
        <f t="shared" si="56"/>
        <v>0</v>
      </c>
      <c r="AF54" s="2">
        <f t="shared" si="57"/>
        <v>0</v>
      </c>
      <c r="AG54" s="2">
        <f t="shared" si="12"/>
        <v>0</v>
      </c>
      <c r="AH54" s="2">
        <f t="shared" si="13"/>
        <v>0</v>
      </c>
      <c r="AI54" s="2">
        <f t="shared" si="14"/>
        <v>0</v>
      </c>
      <c r="AJ54" s="2">
        <f t="shared" si="15"/>
        <v>0</v>
      </c>
      <c r="AK54" s="2">
        <f t="shared" si="16"/>
        <v>0</v>
      </c>
      <c r="AL54" s="2">
        <f t="shared" si="17"/>
        <v>0</v>
      </c>
      <c r="AM54" s="2">
        <f t="shared" si="18"/>
        <v>0</v>
      </c>
      <c r="AN54" s="2">
        <f t="shared" si="19"/>
        <v>0</v>
      </c>
    </row>
    <row r="55" spans="1:40" ht="17.5" customHeight="1" x14ac:dyDescent="0.35">
      <c r="A55" s="7">
        <v>12</v>
      </c>
      <c r="B55" s="9"/>
      <c r="C55" s="37"/>
      <c r="D55" s="37"/>
      <c r="E55" s="37"/>
      <c r="F55" s="37"/>
      <c r="G55" s="37"/>
      <c r="H55" s="37"/>
      <c r="I55" s="14"/>
      <c r="J55" s="8"/>
      <c r="K55" s="8"/>
      <c r="L55" s="9"/>
      <c r="M55" s="10"/>
      <c r="N55" s="8"/>
      <c r="O55" s="11"/>
      <c r="P55" s="11"/>
      <c r="Q55" s="10"/>
      <c r="R55" s="11"/>
      <c r="S55" s="51"/>
      <c r="T55" s="29"/>
      <c r="U55" s="70" t="str">
        <f t="shared" si="46"/>
        <v>-</v>
      </c>
      <c r="V55" s="2">
        <f t="shared" si="47"/>
        <v>0</v>
      </c>
      <c r="W55" s="2">
        <f t="shared" si="48"/>
        <v>4</v>
      </c>
      <c r="X55" s="17">
        <f t="shared" si="49"/>
        <v>4</v>
      </c>
      <c r="Y55" s="2">
        <f t="shared" si="50"/>
        <v>0</v>
      </c>
      <c r="Z55" s="2">
        <f t="shared" si="51"/>
        <v>0</v>
      </c>
      <c r="AA55" s="2">
        <f t="shared" si="52"/>
        <v>0</v>
      </c>
      <c r="AB55" s="2">
        <f t="shared" si="53"/>
        <v>0</v>
      </c>
      <c r="AC55" s="2">
        <f t="shared" si="54"/>
        <v>0</v>
      </c>
      <c r="AD55" s="2">
        <f t="shared" si="55"/>
        <v>0</v>
      </c>
      <c r="AE55" s="2">
        <f t="shared" si="56"/>
        <v>0</v>
      </c>
      <c r="AF55" s="2">
        <f t="shared" si="57"/>
        <v>0</v>
      </c>
      <c r="AG55" s="2">
        <f t="shared" si="12"/>
        <v>0</v>
      </c>
      <c r="AH55" s="2">
        <f t="shared" si="13"/>
        <v>0</v>
      </c>
      <c r="AI55" s="2">
        <f t="shared" si="14"/>
        <v>0</v>
      </c>
      <c r="AJ55" s="2">
        <f t="shared" si="15"/>
        <v>0</v>
      </c>
      <c r="AK55" s="2">
        <f t="shared" si="16"/>
        <v>0</v>
      </c>
      <c r="AL55" s="2">
        <f t="shared" si="17"/>
        <v>0</v>
      </c>
      <c r="AM55" s="2">
        <f t="shared" si="18"/>
        <v>0</v>
      </c>
      <c r="AN55" s="2">
        <f t="shared" si="19"/>
        <v>0</v>
      </c>
    </row>
    <row r="56" spans="1:40" ht="17.5" customHeight="1" x14ac:dyDescent="0.35">
      <c r="A56" s="7">
        <v>13</v>
      </c>
      <c r="B56" s="9"/>
      <c r="C56" s="37"/>
      <c r="D56" s="37"/>
      <c r="E56" s="37"/>
      <c r="F56" s="37"/>
      <c r="G56" s="37"/>
      <c r="H56" s="37"/>
      <c r="I56" s="14"/>
      <c r="J56" s="8"/>
      <c r="K56" s="8"/>
      <c r="L56" s="9"/>
      <c r="M56" s="10"/>
      <c r="N56" s="8"/>
      <c r="O56" s="11"/>
      <c r="P56" s="11"/>
      <c r="Q56" s="10"/>
      <c r="R56" s="11"/>
      <c r="S56" s="51"/>
      <c r="T56" s="29"/>
      <c r="U56" s="70" t="str">
        <f t="shared" si="46"/>
        <v>-</v>
      </c>
      <c r="V56" s="2">
        <f t="shared" si="47"/>
        <v>0</v>
      </c>
      <c r="W56" s="2">
        <f t="shared" si="48"/>
        <v>4</v>
      </c>
      <c r="X56" s="17">
        <f t="shared" si="49"/>
        <v>4</v>
      </c>
      <c r="Y56" s="2">
        <f t="shared" si="50"/>
        <v>0</v>
      </c>
      <c r="Z56" s="2">
        <f t="shared" si="51"/>
        <v>0</v>
      </c>
      <c r="AA56" s="2">
        <f t="shared" si="52"/>
        <v>0</v>
      </c>
      <c r="AB56" s="2">
        <f t="shared" si="53"/>
        <v>0</v>
      </c>
      <c r="AC56" s="2">
        <f t="shared" si="54"/>
        <v>0</v>
      </c>
      <c r="AD56" s="2">
        <f t="shared" si="55"/>
        <v>0</v>
      </c>
      <c r="AE56" s="2">
        <f t="shared" si="56"/>
        <v>0</v>
      </c>
      <c r="AF56" s="2">
        <f t="shared" si="57"/>
        <v>0</v>
      </c>
      <c r="AG56" s="2">
        <f t="shared" si="12"/>
        <v>0</v>
      </c>
      <c r="AH56" s="2">
        <f t="shared" si="13"/>
        <v>0</v>
      </c>
      <c r="AI56" s="2">
        <f t="shared" si="14"/>
        <v>0</v>
      </c>
      <c r="AJ56" s="2">
        <f t="shared" si="15"/>
        <v>0</v>
      </c>
      <c r="AK56" s="2">
        <f t="shared" si="16"/>
        <v>0</v>
      </c>
      <c r="AL56" s="2">
        <f t="shared" si="17"/>
        <v>0</v>
      </c>
      <c r="AM56" s="2">
        <f t="shared" si="18"/>
        <v>0</v>
      </c>
      <c r="AN56" s="2">
        <f t="shared" si="19"/>
        <v>0</v>
      </c>
    </row>
    <row r="57" spans="1:40" ht="17.5" customHeight="1" x14ac:dyDescent="0.35">
      <c r="A57" s="7">
        <v>14</v>
      </c>
      <c r="B57" s="9"/>
      <c r="C57" s="37"/>
      <c r="D57" s="37"/>
      <c r="E57" s="37"/>
      <c r="F57" s="37"/>
      <c r="G57" s="37"/>
      <c r="H57" s="37"/>
      <c r="I57" s="14"/>
      <c r="J57" s="8"/>
      <c r="K57" s="8"/>
      <c r="L57" s="9"/>
      <c r="M57" s="10"/>
      <c r="N57" s="8"/>
      <c r="O57" s="11"/>
      <c r="P57" s="11"/>
      <c r="Q57" s="10"/>
      <c r="R57" s="11"/>
      <c r="S57" s="51"/>
      <c r="T57" s="29"/>
      <c r="U57" s="70" t="str">
        <f t="shared" si="46"/>
        <v>-</v>
      </c>
      <c r="V57" s="2">
        <f t="shared" si="47"/>
        <v>0</v>
      </c>
      <c r="W57" s="2">
        <f t="shared" si="48"/>
        <v>4</v>
      </c>
      <c r="X57" s="17">
        <f t="shared" si="49"/>
        <v>4</v>
      </c>
      <c r="Y57" s="2">
        <f t="shared" si="50"/>
        <v>0</v>
      </c>
      <c r="Z57" s="2">
        <f t="shared" si="51"/>
        <v>0</v>
      </c>
      <c r="AA57" s="2">
        <f t="shared" si="52"/>
        <v>0</v>
      </c>
      <c r="AB57" s="2">
        <f t="shared" si="53"/>
        <v>0</v>
      </c>
      <c r="AC57" s="2">
        <f t="shared" si="54"/>
        <v>0</v>
      </c>
      <c r="AD57" s="2">
        <f t="shared" si="55"/>
        <v>0</v>
      </c>
      <c r="AE57" s="2">
        <f t="shared" si="56"/>
        <v>0</v>
      </c>
      <c r="AF57" s="2">
        <f t="shared" si="57"/>
        <v>0</v>
      </c>
      <c r="AG57" s="2">
        <f t="shared" si="12"/>
        <v>0</v>
      </c>
      <c r="AH57" s="2">
        <f t="shared" si="13"/>
        <v>0</v>
      </c>
      <c r="AI57" s="2">
        <f t="shared" si="14"/>
        <v>0</v>
      </c>
      <c r="AJ57" s="2">
        <f t="shared" si="15"/>
        <v>0</v>
      </c>
      <c r="AK57" s="2">
        <f t="shared" si="16"/>
        <v>0</v>
      </c>
      <c r="AL57" s="2">
        <f t="shared" si="17"/>
        <v>0</v>
      </c>
      <c r="AM57" s="2">
        <f t="shared" si="18"/>
        <v>0</v>
      </c>
      <c r="AN57" s="2">
        <f t="shared" si="19"/>
        <v>0</v>
      </c>
    </row>
    <row r="58" spans="1:40" ht="17.5" customHeight="1" x14ac:dyDescent="0.35">
      <c r="A58" s="7">
        <v>15</v>
      </c>
      <c r="B58" s="9"/>
      <c r="C58" s="37"/>
      <c r="D58" s="37"/>
      <c r="E58" s="37"/>
      <c r="F58" s="37"/>
      <c r="G58" s="37"/>
      <c r="H58" s="37"/>
      <c r="I58" s="14"/>
      <c r="J58" s="8"/>
      <c r="K58" s="8"/>
      <c r="L58" s="9"/>
      <c r="M58" s="10"/>
      <c r="N58" s="8"/>
      <c r="O58" s="11"/>
      <c r="P58" s="11"/>
      <c r="Q58" s="10"/>
      <c r="R58" s="11"/>
      <c r="S58" s="51"/>
      <c r="T58" s="29"/>
      <c r="U58" s="70" t="str">
        <f t="shared" si="46"/>
        <v>-</v>
      </c>
      <c r="V58" s="2">
        <f t="shared" si="47"/>
        <v>0</v>
      </c>
      <c r="W58" s="2">
        <f t="shared" si="48"/>
        <v>4</v>
      </c>
      <c r="X58" s="17">
        <f t="shared" si="49"/>
        <v>4</v>
      </c>
      <c r="Y58" s="2">
        <f t="shared" si="50"/>
        <v>0</v>
      </c>
      <c r="Z58" s="2">
        <f t="shared" si="51"/>
        <v>0</v>
      </c>
      <c r="AA58" s="2">
        <f t="shared" si="52"/>
        <v>0</v>
      </c>
      <c r="AB58" s="2">
        <f t="shared" si="53"/>
        <v>0</v>
      </c>
      <c r="AC58" s="2">
        <f t="shared" si="54"/>
        <v>0</v>
      </c>
      <c r="AD58" s="2">
        <f t="shared" si="55"/>
        <v>0</v>
      </c>
      <c r="AE58" s="2">
        <f t="shared" si="56"/>
        <v>0</v>
      </c>
      <c r="AF58" s="2">
        <f t="shared" si="57"/>
        <v>0</v>
      </c>
      <c r="AG58" s="2">
        <f t="shared" si="12"/>
        <v>0</v>
      </c>
      <c r="AH58" s="2">
        <f t="shared" si="13"/>
        <v>0</v>
      </c>
      <c r="AI58" s="2">
        <f t="shared" si="14"/>
        <v>0</v>
      </c>
      <c r="AJ58" s="2">
        <f t="shared" si="15"/>
        <v>0</v>
      </c>
      <c r="AK58" s="2">
        <f t="shared" si="16"/>
        <v>0</v>
      </c>
      <c r="AL58" s="2">
        <f t="shared" si="17"/>
        <v>0</v>
      </c>
      <c r="AM58" s="2">
        <f t="shared" si="18"/>
        <v>0</v>
      </c>
      <c r="AN58" s="2">
        <f t="shared" si="19"/>
        <v>0</v>
      </c>
    </row>
    <row r="59" spans="1:40" ht="17.5" customHeight="1" x14ac:dyDescent="0.35">
      <c r="A59" s="7">
        <v>16</v>
      </c>
      <c r="B59" s="9"/>
      <c r="C59" s="37"/>
      <c r="D59" s="37"/>
      <c r="E59" s="37"/>
      <c r="F59" s="37"/>
      <c r="G59" s="37"/>
      <c r="H59" s="37"/>
      <c r="I59" s="14"/>
      <c r="J59" s="8"/>
      <c r="K59" s="8"/>
      <c r="L59" s="9"/>
      <c r="M59" s="10"/>
      <c r="N59" s="8"/>
      <c r="O59" s="11"/>
      <c r="P59" s="11"/>
      <c r="Q59" s="10"/>
      <c r="R59" s="11"/>
      <c r="S59" s="51"/>
      <c r="T59" s="29"/>
      <c r="U59" s="70" t="str">
        <f t="shared" si="46"/>
        <v>-</v>
      </c>
      <c r="V59" s="2">
        <f t="shared" si="47"/>
        <v>0</v>
      </c>
      <c r="W59" s="2">
        <f t="shared" si="48"/>
        <v>4</v>
      </c>
      <c r="X59" s="17">
        <f t="shared" si="49"/>
        <v>4</v>
      </c>
      <c r="Y59" s="2">
        <f t="shared" si="50"/>
        <v>0</v>
      </c>
      <c r="Z59" s="2">
        <f t="shared" si="51"/>
        <v>0</v>
      </c>
      <c r="AA59" s="2">
        <f t="shared" si="52"/>
        <v>0</v>
      </c>
      <c r="AB59" s="2">
        <f t="shared" si="53"/>
        <v>0</v>
      </c>
      <c r="AC59" s="2">
        <f t="shared" si="54"/>
        <v>0</v>
      </c>
      <c r="AD59" s="2">
        <f t="shared" si="55"/>
        <v>0</v>
      </c>
      <c r="AE59" s="2">
        <f t="shared" si="56"/>
        <v>0</v>
      </c>
      <c r="AF59" s="2">
        <f t="shared" si="57"/>
        <v>0</v>
      </c>
      <c r="AG59" s="2">
        <f t="shared" si="12"/>
        <v>0</v>
      </c>
      <c r="AH59" s="2">
        <f t="shared" si="13"/>
        <v>0</v>
      </c>
      <c r="AI59" s="2">
        <f t="shared" si="14"/>
        <v>0</v>
      </c>
      <c r="AJ59" s="2">
        <f t="shared" si="15"/>
        <v>0</v>
      </c>
      <c r="AK59" s="2">
        <f t="shared" si="16"/>
        <v>0</v>
      </c>
      <c r="AL59" s="2">
        <f t="shared" si="17"/>
        <v>0</v>
      </c>
      <c r="AM59" s="2">
        <f t="shared" si="18"/>
        <v>0</v>
      </c>
      <c r="AN59" s="2">
        <f t="shared" si="19"/>
        <v>0</v>
      </c>
    </row>
    <row r="60" spans="1:40" ht="17.5" customHeight="1" x14ac:dyDescent="0.35">
      <c r="A60" s="7">
        <v>17</v>
      </c>
      <c r="B60" s="9"/>
      <c r="C60" s="37"/>
      <c r="D60" s="37"/>
      <c r="E60" s="37"/>
      <c r="F60" s="37"/>
      <c r="G60" s="37"/>
      <c r="H60" s="37"/>
      <c r="I60" s="14"/>
      <c r="J60" s="8"/>
      <c r="K60" s="8"/>
      <c r="L60" s="9"/>
      <c r="M60" s="10"/>
      <c r="N60" s="8"/>
      <c r="O60" s="11"/>
      <c r="P60" s="11"/>
      <c r="Q60" s="10"/>
      <c r="R60" s="11"/>
      <c r="S60" s="51"/>
      <c r="T60" s="29"/>
      <c r="U60" s="70" t="str">
        <f t="shared" si="46"/>
        <v>-</v>
      </c>
      <c r="V60" s="2">
        <f t="shared" si="47"/>
        <v>0</v>
      </c>
      <c r="W60" s="2">
        <f t="shared" si="48"/>
        <v>4</v>
      </c>
      <c r="X60" s="17">
        <f t="shared" si="49"/>
        <v>4</v>
      </c>
      <c r="Y60" s="2">
        <f t="shared" si="50"/>
        <v>0</v>
      </c>
      <c r="Z60" s="2">
        <f t="shared" si="51"/>
        <v>0</v>
      </c>
      <c r="AA60" s="2">
        <f t="shared" si="52"/>
        <v>0</v>
      </c>
      <c r="AB60" s="2">
        <f t="shared" si="53"/>
        <v>0</v>
      </c>
      <c r="AC60" s="2">
        <f t="shared" si="54"/>
        <v>0</v>
      </c>
      <c r="AD60" s="2">
        <f t="shared" si="55"/>
        <v>0</v>
      </c>
      <c r="AE60" s="2">
        <f t="shared" si="56"/>
        <v>0</v>
      </c>
      <c r="AF60" s="2">
        <f t="shared" si="57"/>
        <v>0</v>
      </c>
      <c r="AG60" s="2">
        <f t="shared" si="12"/>
        <v>0</v>
      </c>
      <c r="AH60" s="2">
        <f t="shared" si="13"/>
        <v>0</v>
      </c>
      <c r="AI60" s="2">
        <f t="shared" si="14"/>
        <v>0</v>
      </c>
      <c r="AJ60" s="2">
        <f t="shared" si="15"/>
        <v>0</v>
      </c>
      <c r="AK60" s="2">
        <f t="shared" si="16"/>
        <v>0</v>
      </c>
      <c r="AL60" s="2">
        <f t="shared" si="17"/>
        <v>0</v>
      </c>
      <c r="AM60" s="2">
        <f t="shared" si="18"/>
        <v>0</v>
      </c>
      <c r="AN60" s="2">
        <f t="shared" si="19"/>
        <v>0</v>
      </c>
    </row>
    <row r="61" spans="1:40" ht="17.5" customHeight="1" x14ac:dyDescent="0.35">
      <c r="A61" s="7">
        <v>18</v>
      </c>
      <c r="B61" s="9"/>
      <c r="C61" s="37"/>
      <c r="D61" s="37"/>
      <c r="E61" s="37"/>
      <c r="F61" s="37"/>
      <c r="G61" s="37"/>
      <c r="H61" s="37"/>
      <c r="I61" s="14"/>
      <c r="J61" s="8"/>
      <c r="K61" s="8"/>
      <c r="L61" s="9"/>
      <c r="M61" s="10"/>
      <c r="N61" s="8"/>
      <c r="O61" s="11"/>
      <c r="P61" s="11"/>
      <c r="Q61" s="10"/>
      <c r="R61" s="11"/>
      <c r="S61" s="51"/>
      <c r="T61" s="29"/>
      <c r="U61" s="70" t="str">
        <f t="shared" si="46"/>
        <v>-</v>
      </c>
      <c r="V61" s="2">
        <f t="shared" si="47"/>
        <v>0</v>
      </c>
      <c r="W61" s="2">
        <f t="shared" si="48"/>
        <v>4</v>
      </c>
      <c r="X61" s="17">
        <f t="shared" si="49"/>
        <v>4</v>
      </c>
      <c r="Y61" s="2">
        <f t="shared" si="50"/>
        <v>0</v>
      </c>
      <c r="Z61" s="2">
        <f t="shared" si="51"/>
        <v>0</v>
      </c>
      <c r="AA61" s="2">
        <f t="shared" si="52"/>
        <v>0</v>
      </c>
      <c r="AB61" s="2">
        <f t="shared" si="53"/>
        <v>0</v>
      </c>
      <c r="AC61" s="2">
        <f t="shared" si="54"/>
        <v>0</v>
      </c>
      <c r="AD61" s="2">
        <f t="shared" si="55"/>
        <v>0</v>
      </c>
      <c r="AE61" s="2">
        <f t="shared" si="56"/>
        <v>0</v>
      </c>
      <c r="AF61" s="2">
        <f t="shared" si="57"/>
        <v>0</v>
      </c>
      <c r="AG61" s="2">
        <f t="shared" si="12"/>
        <v>0</v>
      </c>
      <c r="AH61" s="2">
        <f t="shared" si="13"/>
        <v>0</v>
      </c>
      <c r="AI61" s="2">
        <f t="shared" si="14"/>
        <v>0</v>
      </c>
      <c r="AJ61" s="2">
        <f t="shared" si="15"/>
        <v>0</v>
      </c>
      <c r="AK61" s="2">
        <f t="shared" si="16"/>
        <v>0</v>
      </c>
      <c r="AL61" s="2">
        <f t="shared" si="17"/>
        <v>0</v>
      </c>
      <c r="AM61" s="2">
        <f t="shared" si="18"/>
        <v>0</v>
      </c>
      <c r="AN61" s="2">
        <f t="shared" si="19"/>
        <v>0</v>
      </c>
    </row>
    <row r="62" spans="1:40" ht="17.5" customHeight="1" x14ac:dyDescent="0.35">
      <c r="A62" s="7">
        <v>19</v>
      </c>
      <c r="B62" s="9"/>
      <c r="C62" s="37"/>
      <c r="D62" s="37"/>
      <c r="E62" s="37"/>
      <c r="F62" s="37"/>
      <c r="G62" s="37"/>
      <c r="H62" s="37"/>
      <c r="I62" s="14"/>
      <c r="J62" s="8"/>
      <c r="K62" s="8"/>
      <c r="L62" s="9"/>
      <c r="M62" s="10"/>
      <c r="N62" s="8"/>
      <c r="O62" s="11"/>
      <c r="P62" s="11"/>
      <c r="Q62" s="10"/>
      <c r="R62" s="11"/>
      <c r="S62" s="51"/>
      <c r="T62" s="29"/>
      <c r="U62" s="70" t="str">
        <f t="shared" si="46"/>
        <v>-</v>
      </c>
      <c r="V62" s="2">
        <f t="shared" si="47"/>
        <v>0</v>
      </c>
      <c r="W62" s="2">
        <f t="shared" si="48"/>
        <v>4</v>
      </c>
      <c r="X62" s="17">
        <f t="shared" si="49"/>
        <v>4</v>
      </c>
      <c r="Y62" s="2">
        <f t="shared" si="50"/>
        <v>0</v>
      </c>
      <c r="Z62" s="2">
        <f t="shared" si="51"/>
        <v>0</v>
      </c>
      <c r="AA62" s="2">
        <f t="shared" si="52"/>
        <v>0</v>
      </c>
      <c r="AB62" s="2">
        <f t="shared" si="53"/>
        <v>0</v>
      </c>
      <c r="AC62" s="2">
        <f t="shared" si="54"/>
        <v>0</v>
      </c>
      <c r="AD62" s="2">
        <f t="shared" si="55"/>
        <v>0</v>
      </c>
      <c r="AE62" s="2">
        <f t="shared" si="56"/>
        <v>0</v>
      </c>
      <c r="AF62" s="2">
        <f t="shared" si="57"/>
        <v>0</v>
      </c>
      <c r="AG62" s="2">
        <f t="shared" si="12"/>
        <v>0</v>
      </c>
      <c r="AH62" s="2">
        <f t="shared" si="13"/>
        <v>0</v>
      </c>
      <c r="AI62" s="2">
        <f t="shared" si="14"/>
        <v>0</v>
      </c>
      <c r="AJ62" s="2">
        <f t="shared" si="15"/>
        <v>0</v>
      </c>
      <c r="AK62" s="2">
        <f t="shared" si="16"/>
        <v>0</v>
      </c>
      <c r="AL62" s="2">
        <f t="shared" si="17"/>
        <v>0</v>
      </c>
      <c r="AM62" s="2">
        <f t="shared" si="18"/>
        <v>0</v>
      </c>
      <c r="AN62" s="2">
        <f t="shared" si="19"/>
        <v>0</v>
      </c>
    </row>
    <row r="63" spans="1:40" ht="17.5" customHeight="1" x14ac:dyDescent="0.35">
      <c r="A63" s="7">
        <v>20</v>
      </c>
      <c r="B63" s="9"/>
      <c r="C63" s="37"/>
      <c r="D63" s="37"/>
      <c r="E63" s="37"/>
      <c r="F63" s="37"/>
      <c r="G63" s="37"/>
      <c r="H63" s="37"/>
      <c r="I63" s="14"/>
      <c r="J63" s="8"/>
      <c r="K63" s="8"/>
      <c r="L63" s="9"/>
      <c r="M63" s="10"/>
      <c r="N63" s="8"/>
      <c r="O63" s="11"/>
      <c r="P63" s="11"/>
      <c r="Q63" s="10"/>
      <c r="R63" s="11"/>
      <c r="S63" s="51"/>
      <c r="T63" s="29"/>
      <c r="U63" s="70" t="str">
        <f t="shared" si="46"/>
        <v>-</v>
      </c>
      <c r="V63" s="2">
        <f t="shared" si="47"/>
        <v>0</v>
      </c>
      <c r="W63" s="2">
        <f t="shared" si="48"/>
        <v>4</v>
      </c>
      <c r="X63" s="17">
        <f t="shared" si="49"/>
        <v>4</v>
      </c>
      <c r="Y63" s="2">
        <f t="shared" si="50"/>
        <v>0</v>
      </c>
      <c r="Z63" s="2">
        <f t="shared" si="51"/>
        <v>0</v>
      </c>
      <c r="AA63" s="2">
        <f t="shared" si="52"/>
        <v>0</v>
      </c>
      <c r="AB63" s="2">
        <f t="shared" si="53"/>
        <v>0</v>
      </c>
      <c r="AC63" s="2">
        <f t="shared" si="54"/>
        <v>0</v>
      </c>
      <c r="AD63" s="2">
        <f t="shared" si="55"/>
        <v>0</v>
      </c>
      <c r="AE63" s="2">
        <f t="shared" si="56"/>
        <v>0</v>
      </c>
      <c r="AF63" s="2">
        <f t="shared" si="57"/>
        <v>0</v>
      </c>
      <c r="AG63" s="2">
        <f t="shared" si="12"/>
        <v>0</v>
      </c>
      <c r="AH63" s="2">
        <f t="shared" si="13"/>
        <v>0</v>
      </c>
      <c r="AI63" s="2">
        <f t="shared" si="14"/>
        <v>0</v>
      </c>
      <c r="AJ63" s="2">
        <f t="shared" si="15"/>
        <v>0</v>
      </c>
      <c r="AK63" s="2">
        <f t="shared" si="16"/>
        <v>0</v>
      </c>
      <c r="AL63" s="2">
        <f t="shared" si="17"/>
        <v>0</v>
      </c>
      <c r="AM63" s="2">
        <f t="shared" si="18"/>
        <v>0</v>
      </c>
      <c r="AN63" s="2">
        <f t="shared" si="19"/>
        <v>0</v>
      </c>
    </row>
    <row r="64" spans="1:40" ht="17.5" customHeight="1" x14ac:dyDescent="0.35">
      <c r="A64" s="7">
        <v>21</v>
      </c>
      <c r="B64" s="9"/>
      <c r="C64" s="37"/>
      <c r="D64" s="37"/>
      <c r="E64" s="37"/>
      <c r="F64" s="37"/>
      <c r="G64" s="37"/>
      <c r="H64" s="37"/>
      <c r="I64" s="14"/>
      <c r="J64" s="8"/>
      <c r="K64" s="8"/>
      <c r="L64" s="9"/>
      <c r="M64" s="10"/>
      <c r="N64" s="8"/>
      <c r="O64" s="11"/>
      <c r="P64" s="11"/>
      <c r="Q64" s="10"/>
      <c r="R64" s="11"/>
      <c r="S64" s="51"/>
      <c r="T64" s="29"/>
      <c r="U64" s="70" t="str">
        <f t="shared" si="46"/>
        <v>-</v>
      </c>
      <c r="V64" s="2">
        <f t="shared" si="47"/>
        <v>0</v>
      </c>
      <c r="W64" s="2">
        <f t="shared" si="48"/>
        <v>4</v>
      </c>
      <c r="X64" s="17">
        <f t="shared" si="49"/>
        <v>4</v>
      </c>
      <c r="Y64" s="2">
        <f t="shared" si="50"/>
        <v>0</v>
      </c>
      <c r="Z64" s="2">
        <f t="shared" si="51"/>
        <v>0</v>
      </c>
      <c r="AA64" s="2">
        <f t="shared" si="52"/>
        <v>0</v>
      </c>
      <c r="AB64" s="2">
        <f t="shared" si="53"/>
        <v>0</v>
      </c>
      <c r="AC64" s="2">
        <f t="shared" si="54"/>
        <v>0</v>
      </c>
      <c r="AD64" s="2">
        <f t="shared" si="55"/>
        <v>0</v>
      </c>
      <c r="AE64" s="2">
        <f t="shared" si="56"/>
        <v>0</v>
      </c>
      <c r="AF64" s="2">
        <f t="shared" si="57"/>
        <v>0</v>
      </c>
      <c r="AG64" s="2">
        <f t="shared" si="12"/>
        <v>0</v>
      </c>
      <c r="AH64" s="2">
        <f t="shared" si="13"/>
        <v>0</v>
      </c>
      <c r="AI64" s="2">
        <f t="shared" si="14"/>
        <v>0</v>
      </c>
      <c r="AJ64" s="2">
        <f t="shared" si="15"/>
        <v>0</v>
      </c>
      <c r="AK64" s="2">
        <f t="shared" si="16"/>
        <v>0</v>
      </c>
      <c r="AL64" s="2">
        <f t="shared" si="17"/>
        <v>0</v>
      </c>
      <c r="AM64" s="2">
        <f t="shared" si="18"/>
        <v>0</v>
      </c>
      <c r="AN64" s="2">
        <f t="shared" si="19"/>
        <v>0</v>
      </c>
    </row>
    <row r="65" spans="1:40" ht="17.5" customHeight="1" x14ac:dyDescent="0.35">
      <c r="A65" s="7">
        <v>22</v>
      </c>
      <c r="B65" s="9"/>
      <c r="C65" s="37"/>
      <c r="D65" s="37"/>
      <c r="E65" s="37"/>
      <c r="F65" s="37"/>
      <c r="G65" s="37"/>
      <c r="H65" s="37"/>
      <c r="I65" s="14"/>
      <c r="J65" s="8"/>
      <c r="K65" s="8"/>
      <c r="L65" s="9"/>
      <c r="M65" s="10"/>
      <c r="N65" s="8"/>
      <c r="O65" s="11"/>
      <c r="P65" s="11"/>
      <c r="Q65" s="10"/>
      <c r="R65" s="11"/>
      <c r="S65" s="51"/>
      <c r="T65" s="29"/>
      <c r="U65" s="70" t="str">
        <f t="shared" si="46"/>
        <v>-</v>
      </c>
      <c r="V65" s="2">
        <f t="shared" si="47"/>
        <v>0</v>
      </c>
      <c r="W65" s="2">
        <f t="shared" si="48"/>
        <v>4</v>
      </c>
      <c r="X65" s="17">
        <f t="shared" si="49"/>
        <v>4</v>
      </c>
      <c r="Y65" s="2">
        <f t="shared" si="50"/>
        <v>0</v>
      </c>
      <c r="Z65" s="2">
        <f t="shared" si="51"/>
        <v>0</v>
      </c>
      <c r="AA65" s="2">
        <f t="shared" si="52"/>
        <v>0</v>
      </c>
      <c r="AB65" s="2">
        <f t="shared" si="53"/>
        <v>0</v>
      </c>
      <c r="AC65" s="2">
        <f t="shared" si="54"/>
        <v>0</v>
      </c>
      <c r="AD65" s="2">
        <f t="shared" si="55"/>
        <v>0</v>
      </c>
      <c r="AE65" s="2">
        <f t="shared" si="56"/>
        <v>0</v>
      </c>
      <c r="AF65" s="2">
        <f t="shared" si="57"/>
        <v>0</v>
      </c>
      <c r="AG65" s="2">
        <f t="shared" si="12"/>
        <v>0</v>
      </c>
      <c r="AH65" s="2">
        <f t="shared" si="13"/>
        <v>0</v>
      </c>
      <c r="AI65" s="2">
        <f t="shared" si="14"/>
        <v>0</v>
      </c>
      <c r="AJ65" s="2">
        <f t="shared" si="15"/>
        <v>0</v>
      </c>
      <c r="AK65" s="2">
        <f t="shared" si="16"/>
        <v>0</v>
      </c>
      <c r="AL65" s="2">
        <f t="shared" si="17"/>
        <v>0</v>
      </c>
      <c r="AM65" s="2">
        <f t="shared" si="18"/>
        <v>0</v>
      </c>
      <c r="AN65" s="2">
        <f t="shared" si="19"/>
        <v>0</v>
      </c>
    </row>
    <row r="66" spans="1:40" ht="17.5" customHeight="1" x14ac:dyDescent="0.35">
      <c r="A66" s="7">
        <v>23</v>
      </c>
      <c r="B66" s="9"/>
      <c r="C66" s="37"/>
      <c r="D66" s="37"/>
      <c r="E66" s="37"/>
      <c r="F66" s="37"/>
      <c r="G66" s="37"/>
      <c r="H66" s="37"/>
      <c r="I66" s="14"/>
      <c r="J66" s="8"/>
      <c r="K66" s="8"/>
      <c r="L66" s="9"/>
      <c r="M66" s="10"/>
      <c r="N66" s="8"/>
      <c r="O66" s="11"/>
      <c r="P66" s="11"/>
      <c r="Q66" s="10"/>
      <c r="R66" s="11"/>
      <c r="S66" s="51"/>
      <c r="T66" s="29"/>
      <c r="U66" s="70" t="str">
        <f t="shared" si="46"/>
        <v>-</v>
      </c>
      <c r="V66" s="2">
        <f t="shared" si="47"/>
        <v>0</v>
      </c>
      <c r="W66" s="2">
        <f t="shared" si="48"/>
        <v>4</v>
      </c>
      <c r="X66" s="17">
        <f t="shared" si="49"/>
        <v>4</v>
      </c>
      <c r="Y66" s="2">
        <f t="shared" si="50"/>
        <v>0</v>
      </c>
      <c r="Z66" s="2">
        <f t="shared" si="51"/>
        <v>0</v>
      </c>
      <c r="AA66" s="2">
        <f t="shared" si="52"/>
        <v>0</v>
      </c>
      <c r="AB66" s="2">
        <f t="shared" si="53"/>
        <v>0</v>
      </c>
      <c r="AC66" s="2">
        <f t="shared" si="54"/>
        <v>0</v>
      </c>
      <c r="AD66" s="2">
        <f t="shared" si="55"/>
        <v>0</v>
      </c>
      <c r="AE66" s="2">
        <f t="shared" si="56"/>
        <v>0</v>
      </c>
      <c r="AF66" s="2">
        <f t="shared" si="57"/>
        <v>0</v>
      </c>
      <c r="AG66" s="2">
        <f t="shared" si="12"/>
        <v>0</v>
      </c>
      <c r="AH66" s="2">
        <f t="shared" si="13"/>
        <v>0</v>
      </c>
      <c r="AI66" s="2">
        <f t="shared" si="14"/>
        <v>0</v>
      </c>
      <c r="AJ66" s="2">
        <f t="shared" si="15"/>
        <v>0</v>
      </c>
      <c r="AK66" s="2">
        <f t="shared" si="16"/>
        <v>0</v>
      </c>
      <c r="AL66" s="2">
        <f t="shared" si="17"/>
        <v>0</v>
      </c>
      <c r="AM66" s="2">
        <f t="shared" si="18"/>
        <v>0</v>
      </c>
      <c r="AN66" s="2">
        <f t="shared" si="19"/>
        <v>0</v>
      </c>
    </row>
    <row r="67" spans="1:40" ht="17.5" customHeight="1" x14ac:dyDescent="0.35">
      <c r="A67" s="7">
        <v>24</v>
      </c>
      <c r="B67" s="9"/>
      <c r="C67" s="37"/>
      <c r="D67" s="37"/>
      <c r="E67" s="37"/>
      <c r="F67" s="37"/>
      <c r="G67" s="37"/>
      <c r="H67" s="37"/>
      <c r="I67" s="14"/>
      <c r="J67" s="8"/>
      <c r="K67" s="8"/>
      <c r="L67" s="9"/>
      <c r="M67" s="10"/>
      <c r="N67" s="8"/>
      <c r="O67" s="11"/>
      <c r="P67" s="11"/>
      <c r="Q67" s="10"/>
      <c r="R67" s="11"/>
      <c r="S67" s="51"/>
      <c r="T67" s="29"/>
      <c r="U67" s="70" t="str">
        <f t="shared" si="46"/>
        <v>-</v>
      </c>
      <c r="V67" s="2">
        <f t="shared" si="47"/>
        <v>0</v>
      </c>
      <c r="W67" s="2">
        <f t="shared" si="48"/>
        <v>4</v>
      </c>
      <c r="X67" s="17">
        <f t="shared" si="49"/>
        <v>4</v>
      </c>
      <c r="Y67" s="2">
        <f t="shared" si="50"/>
        <v>0</v>
      </c>
      <c r="Z67" s="2">
        <f t="shared" si="51"/>
        <v>0</v>
      </c>
      <c r="AA67" s="2">
        <f t="shared" si="52"/>
        <v>0</v>
      </c>
      <c r="AB67" s="2">
        <f t="shared" si="53"/>
        <v>0</v>
      </c>
      <c r="AC67" s="2">
        <f t="shared" si="54"/>
        <v>0</v>
      </c>
      <c r="AD67" s="2">
        <f t="shared" si="55"/>
        <v>0</v>
      </c>
      <c r="AE67" s="2">
        <f t="shared" si="56"/>
        <v>0</v>
      </c>
      <c r="AF67" s="2">
        <f t="shared" si="57"/>
        <v>0</v>
      </c>
      <c r="AG67" s="2">
        <f t="shared" si="12"/>
        <v>0</v>
      </c>
      <c r="AH67" s="2">
        <f t="shared" si="13"/>
        <v>0</v>
      </c>
      <c r="AI67" s="2">
        <f t="shared" si="14"/>
        <v>0</v>
      </c>
      <c r="AJ67" s="2">
        <f t="shared" si="15"/>
        <v>0</v>
      </c>
      <c r="AK67" s="2">
        <f t="shared" si="16"/>
        <v>0</v>
      </c>
      <c r="AL67" s="2">
        <f t="shared" si="17"/>
        <v>0</v>
      </c>
      <c r="AM67" s="2">
        <f t="shared" si="18"/>
        <v>0</v>
      </c>
      <c r="AN67" s="2">
        <f t="shared" si="19"/>
        <v>0</v>
      </c>
    </row>
    <row r="68" spans="1:40" ht="17.5" customHeight="1" x14ac:dyDescent="0.35">
      <c r="A68" s="7">
        <v>25</v>
      </c>
      <c r="B68" s="9"/>
      <c r="C68" s="37"/>
      <c r="D68" s="37"/>
      <c r="E68" s="37"/>
      <c r="F68" s="37"/>
      <c r="G68" s="37"/>
      <c r="H68" s="37"/>
      <c r="I68" s="14"/>
      <c r="J68" s="8"/>
      <c r="K68" s="8"/>
      <c r="L68" s="9"/>
      <c r="M68" s="10"/>
      <c r="N68" s="8"/>
      <c r="O68" s="11"/>
      <c r="P68" s="11"/>
      <c r="Q68" s="10"/>
      <c r="R68" s="11"/>
      <c r="S68" s="51"/>
      <c r="T68" s="29"/>
      <c r="U68" s="70" t="str">
        <f t="shared" si="46"/>
        <v>-</v>
      </c>
      <c r="V68" s="2">
        <f t="shared" si="47"/>
        <v>0</v>
      </c>
      <c r="W68" s="2">
        <f t="shared" si="48"/>
        <v>4</v>
      </c>
      <c r="X68" s="17">
        <f t="shared" si="49"/>
        <v>4</v>
      </c>
      <c r="Y68" s="2">
        <f t="shared" si="50"/>
        <v>0</v>
      </c>
      <c r="Z68" s="2">
        <f t="shared" si="51"/>
        <v>0</v>
      </c>
      <c r="AA68" s="2">
        <f t="shared" si="52"/>
        <v>0</v>
      </c>
      <c r="AB68" s="2">
        <f t="shared" si="53"/>
        <v>0</v>
      </c>
      <c r="AC68" s="2">
        <f t="shared" si="54"/>
        <v>0</v>
      </c>
      <c r="AD68" s="2">
        <f t="shared" si="55"/>
        <v>0</v>
      </c>
      <c r="AE68" s="2">
        <f t="shared" si="56"/>
        <v>0</v>
      </c>
      <c r="AF68" s="2">
        <f t="shared" si="57"/>
        <v>0</v>
      </c>
      <c r="AG68" s="2">
        <f t="shared" si="12"/>
        <v>0</v>
      </c>
      <c r="AH68" s="2">
        <f t="shared" si="13"/>
        <v>0</v>
      </c>
      <c r="AI68" s="2">
        <f t="shared" si="14"/>
        <v>0</v>
      </c>
      <c r="AJ68" s="2">
        <f t="shared" si="15"/>
        <v>0</v>
      </c>
      <c r="AK68" s="2">
        <f t="shared" si="16"/>
        <v>0</v>
      </c>
      <c r="AL68" s="2">
        <f t="shared" si="17"/>
        <v>0</v>
      </c>
      <c r="AM68" s="2">
        <f t="shared" si="18"/>
        <v>0</v>
      </c>
      <c r="AN68" s="2">
        <f t="shared" si="19"/>
        <v>0</v>
      </c>
    </row>
    <row r="69" spans="1:40" ht="17.5" customHeight="1" x14ac:dyDescent="0.35">
      <c r="A69" s="7">
        <v>26</v>
      </c>
      <c r="B69" s="9"/>
      <c r="C69" s="37"/>
      <c r="D69" s="37"/>
      <c r="E69" s="37"/>
      <c r="F69" s="37"/>
      <c r="G69" s="37"/>
      <c r="H69" s="37"/>
      <c r="I69" s="14"/>
      <c r="J69" s="8"/>
      <c r="K69" s="8"/>
      <c r="L69" s="9"/>
      <c r="M69" s="10"/>
      <c r="N69" s="8"/>
      <c r="O69" s="11"/>
      <c r="P69" s="11"/>
      <c r="Q69" s="10"/>
      <c r="R69" s="11"/>
      <c r="S69" s="51"/>
      <c r="T69" s="29"/>
      <c r="U69" s="70" t="str">
        <f t="shared" si="46"/>
        <v>-</v>
      </c>
      <c r="V69" s="2">
        <f t="shared" si="47"/>
        <v>0</v>
      </c>
      <c r="W69" s="2">
        <f t="shared" si="48"/>
        <v>4</v>
      </c>
      <c r="X69" s="17">
        <f t="shared" si="49"/>
        <v>4</v>
      </c>
      <c r="Y69" s="2">
        <f t="shared" si="50"/>
        <v>0</v>
      </c>
      <c r="Z69" s="2">
        <f t="shared" si="51"/>
        <v>0</v>
      </c>
      <c r="AA69" s="2">
        <f t="shared" si="52"/>
        <v>0</v>
      </c>
      <c r="AB69" s="2">
        <f t="shared" si="53"/>
        <v>0</v>
      </c>
      <c r="AC69" s="2">
        <f t="shared" si="54"/>
        <v>0</v>
      </c>
      <c r="AD69" s="2">
        <f t="shared" si="55"/>
        <v>0</v>
      </c>
      <c r="AE69" s="2">
        <f t="shared" si="56"/>
        <v>0</v>
      </c>
      <c r="AF69" s="2">
        <f t="shared" si="57"/>
        <v>0</v>
      </c>
      <c r="AG69" s="2">
        <f t="shared" si="12"/>
        <v>0</v>
      </c>
      <c r="AH69" s="2">
        <f t="shared" si="13"/>
        <v>0</v>
      </c>
      <c r="AI69" s="2">
        <f t="shared" si="14"/>
        <v>0</v>
      </c>
      <c r="AJ69" s="2">
        <f t="shared" si="15"/>
        <v>0</v>
      </c>
      <c r="AK69" s="2">
        <f t="shared" si="16"/>
        <v>0</v>
      </c>
      <c r="AL69" s="2">
        <f t="shared" si="17"/>
        <v>0</v>
      </c>
      <c r="AM69" s="2">
        <f t="shared" si="18"/>
        <v>0</v>
      </c>
      <c r="AN69" s="2">
        <f t="shared" si="19"/>
        <v>0</v>
      </c>
    </row>
    <row r="70" spans="1:40" ht="17.5" customHeight="1" x14ac:dyDescent="0.35">
      <c r="A70" s="7">
        <v>27</v>
      </c>
      <c r="B70" s="9"/>
      <c r="C70" s="37"/>
      <c r="D70" s="37"/>
      <c r="E70" s="37"/>
      <c r="F70" s="37"/>
      <c r="G70" s="37"/>
      <c r="H70" s="37"/>
      <c r="I70" s="14"/>
      <c r="J70" s="8"/>
      <c r="K70" s="8"/>
      <c r="L70" s="9"/>
      <c r="M70" s="10"/>
      <c r="N70" s="8"/>
      <c r="O70" s="11"/>
      <c r="P70" s="11"/>
      <c r="Q70" s="10"/>
      <c r="R70" s="11"/>
      <c r="S70" s="51"/>
      <c r="T70" s="29"/>
      <c r="U70" s="70" t="str">
        <f t="shared" si="46"/>
        <v>-</v>
      </c>
      <c r="V70" s="2">
        <f t="shared" si="47"/>
        <v>0</v>
      </c>
      <c r="W70" s="2">
        <f t="shared" si="48"/>
        <v>4</v>
      </c>
      <c r="X70" s="17">
        <f t="shared" si="49"/>
        <v>4</v>
      </c>
      <c r="Y70" s="2">
        <f t="shared" si="50"/>
        <v>0</v>
      </c>
      <c r="Z70" s="2">
        <f t="shared" si="51"/>
        <v>0</v>
      </c>
      <c r="AA70" s="2">
        <f t="shared" si="52"/>
        <v>0</v>
      </c>
      <c r="AB70" s="2">
        <f t="shared" si="53"/>
        <v>0</v>
      </c>
      <c r="AC70" s="2">
        <f t="shared" si="54"/>
        <v>0</v>
      </c>
      <c r="AD70" s="2">
        <f t="shared" si="55"/>
        <v>0</v>
      </c>
      <c r="AE70" s="2">
        <f t="shared" si="56"/>
        <v>0</v>
      </c>
      <c r="AF70" s="2">
        <f t="shared" si="57"/>
        <v>0</v>
      </c>
      <c r="AG70" s="2">
        <f t="shared" si="12"/>
        <v>0</v>
      </c>
      <c r="AH70" s="2">
        <f t="shared" si="13"/>
        <v>0</v>
      </c>
      <c r="AI70" s="2">
        <f t="shared" si="14"/>
        <v>0</v>
      </c>
      <c r="AJ70" s="2">
        <f t="shared" si="15"/>
        <v>0</v>
      </c>
      <c r="AK70" s="2">
        <f t="shared" si="16"/>
        <v>0</v>
      </c>
      <c r="AL70" s="2">
        <f t="shared" si="17"/>
        <v>0</v>
      </c>
      <c r="AM70" s="2">
        <f t="shared" si="18"/>
        <v>0</v>
      </c>
      <c r="AN70" s="2">
        <f t="shared" si="19"/>
        <v>0</v>
      </c>
    </row>
    <row r="71" spans="1:40" ht="17.5" customHeight="1" x14ac:dyDescent="0.35">
      <c r="A71" s="7">
        <v>28</v>
      </c>
      <c r="B71" s="9"/>
      <c r="C71" s="37"/>
      <c r="D71" s="37"/>
      <c r="E71" s="37"/>
      <c r="F71" s="37"/>
      <c r="G71" s="37"/>
      <c r="H71" s="37"/>
      <c r="I71" s="14"/>
      <c r="J71" s="8"/>
      <c r="K71" s="8"/>
      <c r="L71" s="9"/>
      <c r="M71" s="10"/>
      <c r="N71" s="8"/>
      <c r="O71" s="11"/>
      <c r="P71" s="11"/>
      <c r="Q71" s="10"/>
      <c r="R71" s="11"/>
      <c r="S71" s="51"/>
      <c r="T71" s="29"/>
      <c r="U71" s="70" t="str">
        <f t="shared" si="46"/>
        <v>-</v>
      </c>
      <c r="V71" s="2">
        <f t="shared" si="47"/>
        <v>0</v>
      </c>
      <c r="W71" s="2">
        <f t="shared" si="48"/>
        <v>4</v>
      </c>
      <c r="X71" s="17">
        <f t="shared" ref="X71:X85" si="58">SUM(V71:W71)</f>
        <v>4</v>
      </c>
      <c r="Y71" s="2">
        <f t="shared" si="50"/>
        <v>0</v>
      </c>
      <c r="Z71" s="2">
        <f t="shared" si="51"/>
        <v>0</v>
      </c>
      <c r="AA71" s="2">
        <f t="shared" si="52"/>
        <v>0</v>
      </c>
      <c r="AB71" s="2">
        <f t="shared" si="53"/>
        <v>0</v>
      </c>
      <c r="AC71" s="2">
        <f t="shared" ref="AC71:AC85" si="59">IF(X71=2,R71,0)</f>
        <v>0</v>
      </c>
      <c r="AD71" s="2">
        <f t="shared" ref="AD71:AD85" si="60">IF(X71=4,R71,0)</f>
        <v>0</v>
      </c>
      <c r="AE71" s="2">
        <f t="shared" ref="AE71:AE85" si="61">IF(X71=3,R71,0)</f>
        <v>0</v>
      </c>
      <c r="AF71" s="2">
        <f t="shared" ref="AF71:AF85" si="62">IF(X71=5,R71,0)</f>
        <v>0</v>
      </c>
      <c r="AG71" s="2">
        <f t="shared" si="12"/>
        <v>0</v>
      </c>
      <c r="AH71" s="2">
        <f t="shared" si="13"/>
        <v>0</v>
      </c>
      <c r="AI71" s="2">
        <f t="shared" si="14"/>
        <v>0</v>
      </c>
      <c r="AJ71" s="2">
        <f t="shared" si="15"/>
        <v>0</v>
      </c>
      <c r="AK71" s="2">
        <f t="shared" si="16"/>
        <v>0</v>
      </c>
      <c r="AL71" s="2">
        <f t="shared" si="17"/>
        <v>0</v>
      </c>
      <c r="AM71" s="2">
        <f t="shared" si="18"/>
        <v>0</v>
      </c>
      <c r="AN71" s="2">
        <f t="shared" si="19"/>
        <v>0</v>
      </c>
    </row>
    <row r="72" spans="1:40" ht="17.5" customHeight="1" x14ac:dyDescent="0.35">
      <c r="A72" s="7">
        <v>29</v>
      </c>
      <c r="B72" s="9"/>
      <c r="C72" s="37"/>
      <c r="D72" s="37"/>
      <c r="E72" s="37"/>
      <c r="F72" s="37"/>
      <c r="G72" s="37"/>
      <c r="H72" s="37"/>
      <c r="I72" s="14"/>
      <c r="J72" s="8"/>
      <c r="K72" s="8"/>
      <c r="L72" s="9"/>
      <c r="M72" s="10"/>
      <c r="N72" s="8"/>
      <c r="O72" s="11"/>
      <c r="P72" s="11"/>
      <c r="Q72" s="10"/>
      <c r="R72" s="11"/>
      <c r="S72" s="51"/>
      <c r="T72" s="29"/>
      <c r="U72" s="70" t="str">
        <f t="shared" si="46"/>
        <v>-</v>
      </c>
      <c r="V72" s="2">
        <f t="shared" si="47"/>
        <v>0</v>
      </c>
      <c r="W72" s="2">
        <f t="shared" si="48"/>
        <v>4</v>
      </c>
      <c r="X72" s="17">
        <f t="shared" si="58"/>
        <v>4</v>
      </c>
      <c r="Y72" s="2">
        <f t="shared" si="50"/>
        <v>0</v>
      </c>
      <c r="Z72" s="2">
        <f t="shared" si="51"/>
        <v>0</v>
      </c>
      <c r="AA72" s="2">
        <f t="shared" si="52"/>
        <v>0</v>
      </c>
      <c r="AB72" s="2">
        <f t="shared" si="53"/>
        <v>0</v>
      </c>
      <c r="AC72" s="2">
        <f t="shared" si="59"/>
        <v>0</v>
      </c>
      <c r="AD72" s="2">
        <f t="shared" si="60"/>
        <v>0</v>
      </c>
      <c r="AE72" s="2">
        <f t="shared" si="61"/>
        <v>0</v>
      </c>
      <c r="AF72" s="2">
        <f t="shared" si="62"/>
        <v>0</v>
      </c>
      <c r="AG72" s="2">
        <f t="shared" si="12"/>
        <v>0</v>
      </c>
      <c r="AH72" s="2">
        <f t="shared" si="13"/>
        <v>0</v>
      </c>
      <c r="AI72" s="2">
        <f t="shared" si="14"/>
        <v>0</v>
      </c>
      <c r="AJ72" s="2">
        <f t="shared" si="15"/>
        <v>0</v>
      </c>
      <c r="AK72" s="2">
        <f t="shared" si="16"/>
        <v>0</v>
      </c>
      <c r="AL72" s="2">
        <f t="shared" si="17"/>
        <v>0</v>
      </c>
      <c r="AM72" s="2">
        <f t="shared" si="18"/>
        <v>0</v>
      </c>
      <c r="AN72" s="2">
        <f t="shared" si="19"/>
        <v>0</v>
      </c>
    </row>
    <row r="73" spans="1:40" ht="17.5" customHeight="1" x14ac:dyDescent="0.35">
      <c r="A73" s="7">
        <v>30</v>
      </c>
      <c r="B73" s="9"/>
      <c r="C73" s="37"/>
      <c r="D73" s="37"/>
      <c r="E73" s="37"/>
      <c r="F73" s="37"/>
      <c r="G73" s="37"/>
      <c r="H73" s="37"/>
      <c r="I73" s="14"/>
      <c r="J73" s="8"/>
      <c r="K73" s="8"/>
      <c r="L73" s="9"/>
      <c r="M73" s="10"/>
      <c r="N73" s="8"/>
      <c r="O73" s="11"/>
      <c r="P73" s="11"/>
      <c r="Q73" s="10"/>
      <c r="R73" s="11"/>
      <c r="S73" s="51"/>
      <c r="T73" s="29"/>
      <c r="U73" s="70" t="str">
        <f t="shared" si="46"/>
        <v>-</v>
      </c>
      <c r="V73" s="2">
        <f t="shared" si="47"/>
        <v>0</v>
      </c>
      <c r="W73" s="2">
        <f t="shared" si="48"/>
        <v>4</v>
      </c>
      <c r="X73" s="17">
        <f t="shared" si="58"/>
        <v>4</v>
      </c>
      <c r="Y73" s="2">
        <f t="shared" si="50"/>
        <v>0</v>
      </c>
      <c r="Z73" s="2">
        <f t="shared" si="51"/>
        <v>0</v>
      </c>
      <c r="AA73" s="2">
        <f t="shared" si="52"/>
        <v>0</v>
      </c>
      <c r="AB73" s="2">
        <f t="shared" si="53"/>
        <v>0</v>
      </c>
      <c r="AC73" s="2">
        <f t="shared" si="59"/>
        <v>0</v>
      </c>
      <c r="AD73" s="2">
        <f t="shared" si="60"/>
        <v>0</v>
      </c>
      <c r="AE73" s="2">
        <f t="shared" si="61"/>
        <v>0</v>
      </c>
      <c r="AF73" s="2">
        <f t="shared" si="62"/>
        <v>0</v>
      </c>
      <c r="AG73" s="2">
        <f t="shared" si="12"/>
        <v>0</v>
      </c>
      <c r="AH73" s="2">
        <f t="shared" si="13"/>
        <v>0</v>
      </c>
      <c r="AI73" s="2">
        <f t="shared" si="14"/>
        <v>0</v>
      </c>
      <c r="AJ73" s="2">
        <f t="shared" si="15"/>
        <v>0</v>
      </c>
      <c r="AK73" s="2">
        <f t="shared" si="16"/>
        <v>0</v>
      </c>
      <c r="AL73" s="2">
        <f t="shared" si="17"/>
        <v>0</v>
      </c>
      <c r="AM73" s="2">
        <f t="shared" si="18"/>
        <v>0</v>
      </c>
      <c r="AN73" s="2">
        <f t="shared" si="19"/>
        <v>0</v>
      </c>
    </row>
    <row r="74" spans="1:40" ht="17.5" customHeight="1" x14ac:dyDescent="0.35">
      <c r="A74" s="7">
        <v>31</v>
      </c>
      <c r="B74" s="9"/>
      <c r="C74" s="37"/>
      <c r="D74" s="37"/>
      <c r="E74" s="37"/>
      <c r="F74" s="37"/>
      <c r="G74" s="37"/>
      <c r="H74" s="37"/>
      <c r="I74" s="14"/>
      <c r="J74" s="8"/>
      <c r="K74" s="8"/>
      <c r="L74" s="9"/>
      <c r="M74" s="10"/>
      <c r="N74" s="8"/>
      <c r="O74" s="11"/>
      <c r="P74" s="11"/>
      <c r="Q74" s="10"/>
      <c r="R74" s="11"/>
      <c r="S74" s="51"/>
      <c r="T74" s="29"/>
      <c r="U74" s="70" t="str">
        <f t="shared" si="46"/>
        <v>-</v>
      </c>
      <c r="V74" s="2">
        <f t="shared" si="47"/>
        <v>0</v>
      </c>
      <c r="W74" s="2">
        <f t="shared" si="48"/>
        <v>4</v>
      </c>
      <c r="X74" s="17">
        <f t="shared" si="58"/>
        <v>4</v>
      </c>
      <c r="Y74" s="2">
        <f t="shared" si="50"/>
        <v>0</v>
      </c>
      <c r="Z74" s="2">
        <f t="shared" si="51"/>
        <v>0</v>
      </c>
      <c r="AA74" s="2">
        <f t="shared" si="52"/>
        <v>0</v>
      </c>
      <c r="AB74" s="2">
        <f t="shared" si="53"/>
        <v>0</v>
      </c>
      <c r="AC74" s="2">
        <f t="shared" si="59"/>
        <v>0</v>
      </c>
      <c r="AD74" s="2">
        <f t="shared" si="60"/>
        <v>0</v>
      </c>
      <c r="AE74" s="2">
        <f t="shared" si="61"/>
        <v>0</v>
      </c>
      <c r="AF74" s="2">
        <f t="shared" si="62"/>
        <v>0</v>
      </c>
      <c r="AG74" s="2">
        <f t="shared" si="12"/>
        <v>0</v>
      </c>
      <c r="AH74" s="2">
        <f t="shared" si="13"/>
        <v>0</v>
      </c>
      <c r="AI74" s="2">
        <f t="shared" si="14"/>
        <v>0</v>
      </c>
      <c r="AJ74" s="2">
        <f t="shared" si="15"/>
        <v>0</v>
      </c>
      <c r="AK74" s="2">
        <f t="shared" si="16"/>
        <v>0</v>
      </c>
      <c r="AL74" s="2">
        <f t="shared" si="17"/>
        <v>0</v>
      </c>
      <c r="AM74" s="2">
        <f t="shared" si="18"/>
        <v>0</v>
      </c>
      <c r="AN74" s="2">
        <f t="shared" si="19"/>
        <v>0</v>
      </c>
    </row>
    <row r="75" spans="1:40" ht="17.5" customHeight="1" x14ac:dyDescent="0.35">
      <c r="A75" s="7">
        <v>32</v>
      </c>
      <c r="B75" s="9"/>
      <c r="C75" s="37"/>
      <c r="D75" s="37"/>
      <c r="E75" s="37"/>
      <c r="F75" s="37"/>
      <c r="G75" s="37"/>
      <c r="H75" s="37"/>
      <c r="I75" s="14"/>
      <c r="J75" s="8"/>
      <c r="K75" s="8"/>
      <c r="L75" s="9"/>
      <c r="M75" s="10"/>
      <c r="N75" s="8"/>
      <c r="O75" s="11"/>
      <c r="P75" s="11"/>
      <c r="Q75" s="10"/>
      <c r="R75" s="11"/>
      <c r="S75" s="51"/>
      <c r="T75" s="29"/>
      <c r="U75" s="70" t="str">
        <f t="shared" si="46"/>
        <v>-</v>
      </c>
      <c r="V75" s="2">
        <f t="shared" si="47"/>
        <v>0</v>
      </c>
      <c r="W75" s="2">
        <f t="shared" si="48"/>
        <v>4</v>
      </c>
      <c r="X75" s="17">
        <f t="shared" si="58"/>
        <v>4</v>
      </c>
      <c r="Y75" s="2">
        <f t="shared" si="50"/>
        <v>0</v>
      </c>
      <c r="Z75" s="2">
        <f t="shared" si="51"/>
        <v>0</v>
      </c>
      <c r="AA75" s="2">
        <f t="shared" si="52"/>
        <v>0</v>
      </c>
      <c r="AB75" s="2">
        <f t="shared" si="53"/>
        <v>0</v>
      </c>
      <c r="AC75" s="2">
        <f t="shared" si="59"/>
        <v>0</v>
      </c>
      <c r="AD75" s="2">
        <f t="shared" si="60"/>
        <v>0</v>
      </c>
      <c r="AE75" s="2">
        <f t="shared" si="61"/>
        <v>0</v>
      </c>
      <c r="AF75" s="2">
        <f t="shared" si="62"/>
        <v>0</v>
      </c>
      <c r="AG75" s="2">
        <f t="shared" si="12"/>
        <v>0</v>
      </c>
      <c r="AH75" s="2">
        <f t="shared" si="13"/>
        <v>0</v>
      </c>
      <c r="AI75" s="2">
        <f t="shared" si="14"/>
        <v>0</v>
      </c>
      <c r="AJ75" s="2">
        <f t="shared" si="15"/>
        <v>0</v>
      </c>
      <c r="AK75" s="2">
        <f t="shared" si="16"/>
        <v>0</v>
      </c>
      <c r="AL75" s="2">
        <f t="shared" si="17"/>
        <v>0</v>
      </c>
      <c r="AM75" s="2">
        <f t="shared" si="18"/>
        <v>0</v>
      </c>
      <c r="AN75" s="2">
        <f t="shared" si="19"/>
        <v>0</v>
      </c>
    </row>
    <row r="76" spans="1:40" ht="17.5" customHeight="1" x14ac:dyDescent="0.35">
      <c r="A76" s="7">
        <v>33</v>
      </c>
      <c r="B76" s="9"/>
      <c r="C76" s="37"/>
      <c r="D76" s="37"/>
      <c r="E76" s="37"/>
      <c r="F76" s="37"/>
      <c r="G76" s="37"/>
      <c r="H76" s="37"/>
      <c r="I76" s="14"/>
      <c r="J76" s="8"/>
      <c r="K76" s="8"/>
      <c r="L76" s="9"/>
      <c r="M76" s="10"/>
      <c r="N76" s="8"/>
      <c r="O76" s="11"/>
      <c r="P76" s="11"/>
      <c r="Q76" s="10"/>
      <c r="R76" s="11"/>
      <c r="S76" s="51"/>
      <c r="T76" s="29"/>
      <c r="U76" s="70" t="str">
        <f t="shared" si="46"/>
        <v>-</v>
      </c>
      <c r="V76" s="2">
        <f t="shared" ref="V76:V93" si="63">IF(B76="Limited Company",1,0)</f>
        <v>0</v>
      </c>
      <c r="W76" s="2">
        <f t="shared" ref="W76:W93" si="64">IF(N76="No",2,IF(N76="Yes: not licensed (single AST)",2,4))</f>
        <v>4</v>
      </c>
      <c r="X76" s="17">
        <f t="shared" si="58"/>
        <v>4</v>
      </c>
      <c r="Y76" s="2">
        <f t="shared" ref="Y76:Y93" si="65">IF(X76=2,P76,0)</f>
        <v>0</v>
      </c>
      <c r="Z76" s="2">
        <f t="shared" ref="Z76:Z93" si="66">IF(X76=4,P76,0)</f>
        <v>0</v>
      </c>
      <c r="AA76" s="2">
        <f t="shared" ref="AA76:AA93" si="67">IF(X76=3,P76,0)</f>
        <v>0</v>
      </c>
      <c r="AB76" s="2">
        <f t="shared" ref="AB76:AB93" si="68">IF(X76=5,P76,0)</f>
        <v>0</v>
      </c>
      <c r="AC76" s="2">
        <f t="shared" si="59"/>
        <v>0</v>
      </c>
      <c r="AD76" s="2">
        <f t="shared" si="60"/>
        <v>0</v>
      </c>
      <c r="AE76" s="2">
        <f t="shared" si="61"/>
        <v>0</v>
      </c>
      <c r="AF76" s="2">
        <f t="shared" si="62"/>
        <v>0</v>
      </c>
      <c r="AG76" s="2">
        <f t="shared" si="12"/>
        <v>0</v>
      </c>
      <c r="AH76" s="2">
        <f t="shared" si="13"/>
        <v>0</v>
      </c>
      <c r="AI76" s="2">
        <f t="shared" si="14"/>
        <v>0</v>
      </c>
      <c r="AJ76" s="2">
        <f t="shared" si="15"/>
        <v>0</v>
      </c>
      <c r="AK76" s="2">
        <f t="shared" si="16"/>
        <v>0</v>
      </c>
      <c r="AL76" s="2">
        <f t="shared" si="17"/>
        <v>0</v>
      </c>
      <c r="AM76" s="2">
        <f t="shared" si="18"/>
        <v>0</v>
      </c>
      <c r="AN76" s="2">
        <f t="shared" si="19"/>
        <v>0</v>
      </c>
    </row>
    <row r="77" spans="1:40" ht="17.5" customHeight="1" x14ac:dyDescent="0.35">
      <c r="A77" s="7">
        <v>34</v>
      </c>
      <c r="B77" s="9"/>
      <c r="C77" s="37"/>
      <c r="D77" s="37"/>
      <c r="E77" s="37"/>
      <c r="F77" s="37"/>
      <c r="G77" s="37"/>
      <c r="H77" s="37"/>
      <c r="I77" s="14"/>
      <c r="J77" s="8"/>
      <c r="K77" s="8"/>
      <c r="L77" s="9"/>
      <c r="M77" s="10"/>
      <c r="N77" s="8"/>
      <c r="O77" s="11"/>
      <c r="P77" s="11"/>
      <c r="Q77" s="10"/>
      <c r="R77" s="11"/>
      <c r="S77" s="51"/>
      <c r="T77" s="29"/>
      <c r="U77" s="70" t="str">
        <f t="shared" si="46"/>
        <v>-</v>
      </c>
      <c r="V77" s="2">
        <f t="shared" si="63"/>
        <v>0</v>
      </c>
      <c r="W77" s="2">
        <f t="shared" si="64"/>
        <v>4</v>
      </c>
      <c r="X77" s="17">
        <f t="shared" si="58"/>
        <v>4</v>
      </c>
      <c r="Y77" s="2">
        <f t="shared" si="65"/>
        <v>0</v>
      </c>
      <c r="Z77" s="2">
        <f t="shared" si="66"/>
        <v>0</v>
      </c>
      <c r="AA77" s="2">
        <f t="shared" si="67"/>
        <v>0</v>
      </c>
      <c r="AB77" s="2">
        <f t="shared" si="68"/>
        <v>0</v>
      </c>
      <c r="AC77" s="2">
        <f t="shared" si="59"/>
        <v>0</v>
      </c>
      <c r="AD77" s="2">
        <f t="shared" si="60"/>
        <v>0</v>
      </c>
      <c r="AE77" s="2">
        <f t="shared" si="61"/>
        <v>0</v>
      </c>
      <c r="AF77" s="2">
        <f t="shared" si="62"/>
        <v>0</v>
      </c>
      <c r="AG77" s="2">
        <f t="shared" si="12"/>
        <v>0</v>
      </c>
      <c r="AH77" s="2">
        <f t="shared" si="13"/>
        <v>0</v>
      </c>
      <c r="AI77" s="2">
        <f t="shared" si="14"/>
        <v>0</v>
      </c>
      <c r="AJ77" s="2">
        <f t="shared" si="15"/>
        <v>0</v>
      </c>
      <c r="AK77" s="2">
        <f t="shared" si="16"/>
        <v>0</v>
      </c>
      <c r="AL77" s="2">
        <f t="shared" si="17"/>
        <v>0</v>
      </c>
      <c r="AM77" s="2">
        <f t="shared" si="18"/>
        <v>0</v>
      </c>
      <c r="AN77" s="2">
        <f t="shared" si="19"/>
        <v>0</v>
      </c>
    </row>
    <row r="78" spans="1:40" ht="17.5" customHeight="1" x14ac:dyDescent="0.35">
      <c r="A78" s="7">
        <v>35</v>
      </c>
      <c r="B78" s="9"/>
      <c r="C78" s="37"/>
      <c r="D78" s="37"/>
      <c r="E78" s="37"/>
      <c r="F78" s="37"/>
      <c r="G78" s="37"/>
      <c r="H78" s="37"/>
      <c r="I78" s="14"/>
      <c r="J78" s="8"/>
      <c r="K78" s="8"/>
      <c r="L78" s="9"/>
      <c r="M78" s="10"/>
      <c r="N78" s="8"/>
      <c r="O78" s="11"/>
      <c r="P78" s="11"/>
      <c r="Q78" s="10"/>
      <c r="R78" s="11"/>
      <c r="S78" s="51"/>
      <c r="T78" s="29"/>
      <c r="U78" s="70" t="str">
        <f t="shared" si="46"/>
        <v>-</v>
      </c>
      <c r="V78" s="2">
        <f t="shared" si="63"/>
        <v>0</v>
      </c>
      <c r="W78" s="2">
        <f t="shared" si="64"/>
        <v>4</v>
      </c>
      <c r="X78" s="17">
        <f t="shared" si="58"/>
        <v>4</v>
      </c>
      <c r="Y78" s="2">
        <f t="shared" si="65"/>
        <v>0</v>
      </c>
      <c r="Z78" s="2">
        <f t="shared" si="66"/>
        <v>0</v>
      </c>
      <c r="AA78" s="2">
        <f t="shared" si="67"/>
        <v>0</v>
      </c>
      <c r="AB78" s="2">
        <f t="shared" si="68"/>
        <v>0</v>
      </c>
      <c r="AC78" s="2">
        <f t="shared" si="59"/>
        <v>0</v>
      </c>
      <c r="AD78" s="2">
        <f t="shared" si="60"/>
        <v>0</v>
      </c>
      <c r="AE78" s="2">
        <f t="shared" si="61"/>
        <v>0</v>
      </c>
      <c r="AF78" s="2">
        <f t="shared" si="62"/>
        <v>0</v>
      </c>
      <c r="AG78" s="2">
        <f t="shared" si="12"/>
        <v>0</v>
      </c>
      <c r="AH78" s="2">
        <f t="shared" si="13"/>
        <v>0</v>
      </c>
      <c r="AI78" s="2">
        <f t="shared" si="14"/>
        <v>0</v>
      </c>
      <c r="AJ78" s="2">
        <f t="shared" si="15"/>
        <v>0</v>
      </c>
      <c r="AK78" s="2">
        <f t="shared" si="16"/>
        <v>0</v>
      </c>
      <c r="AL78" s="2">
        <f t="shared" si="17"/>
        <v>0</v>
      </c>
      <c r="AM78" s="2">
        <f t="shared" si="18"/>
        <v>0</v>
      </c>
      <c r="AN78" s="2">
        <f t="shared" si="19"/>
        <v>0</v>
      </c>
    </row>
    <row r="79" spans="1:40" ht="17.5" customHeight="1" x14ac:dyDescent="0.35">
      <c r="A79" s="7">
        <v>36</v>
      </c>
      <c r="B79" s="9"/>
      <c r="C79" s="37"/>
      <c r="D79" s="37"/>
      <c r="E79" s="37"/>
      <c r="F79" s="37"/>
      <c r="G79" s="37"/>
      <c r="H79" s="37"/>
      <c r="I79" s="14"/>
      <c r="J79" s="8"/>
      <c r="K79" s="8"/>
      <c r="L79" s="9"/>
      <c r="M79" s="10"/>
      <c r="N79" s="8"/>
      <c r="O79" s="11"/>
      <c r="P79" s="11"/>
      <c r="Q79" s="10"/>
      <c r="R79" s="11"/>
      <c r="S79" s="51"/>
      <c r="T79" s="29"/>
      <c r="U79" s="70" t="str">
        <f t="shared" si="46"/>
        <v>-</v>
      </c>
      <c r="V79" s="2">
        <f t="shared" si="63"/>
        <v>0</v>
      </c>
      <c r="W79" s="2">
        <f t="shared" si="64"/>
        <v>4</v>
      </c>
      <c r="X79" s="17">
        <f t="shared" si="58"/>
        <v>4</v>
      </c>
      <c r="Y79" s="2">
        <f t="shared" si="65"/>
        <v>0</v>
      </c>
      <c r="Z79" s="2">
        <f t="shared" si="66"/>
        <v>0</v>
      </c>
      <c r="AA79" s="2">
        <f t="shared" si="67"/>
        <v>0</v>
      </c>
      <c r="AB79" s="2">
        <f t="shared" si="68"/>
        <v>0</v>
      </c>
      <c r="AC79" s="2">
        <f t="shared" si="59"/>
        <v>0</v>
      </c>
      <c r="AD79" s="2">
        <f t="shared" si="60"/>
        <v>0</v>
      </c>
      <c r="AE79" s="2">
        <f t="shared" si="61"/>
        <v>0</v>
      </c>
      <c r="AF79" s="2">
        <f t="shared" si="62"/>
        <v>0</v>
      </c>
      <c r="AG79" s="2">
        <f t="shared" si="12"/>
        <v>0</v>
      </c>
      <c r="AH79" s="2">
        <f t="shared" si="13"/>
        <v>0</v>
      </c>
      <c r="AI79" s="2">
        <f t="shared" si="14"/>
        <v>0</v>
      </c>
      <c r="AJ79" s="2">
        <f t="shared" si="15"/>
        <v>0</v>
      </c>
      <c r="AK79" s="2">
        <f t="shared" si="16"/>
        <v>0</v>
      </c>
      <c r="AL79" s="2">
        <f t="shared" si="17"/>
        <v>0</v>
      </c>
      <c r="AM79" s="2">
        <f t="shared" si="18"/>
        <v>0</v>
      </c>
      <c r="AN79" s="2">
        <f t="shared" si="19"/>
        <v>0</v>
      </c>
    </row>
    <row r="80" spans="1:40" ht="17.5" customHeight="1" x14ac:dyDescent="0.35">
      <c r="A80" s="7">
        <v>37</v>
      </c>
      <c r="B80" s="9"/>
      <c r="C80" s="37"/>
      <c r="D80" s="37"/>
      <c r="E80" s="37"/>
      <c r="F80" s="37"/>
      <c r="G80" s="37"/>
      <c r="H80" s="37"/>
      <c r="I80" s="14"/>
      <c r="J80" s="8"/>
      <c r="K80" s="8"/>
      <c r="L80" s="9"/>
      <c r="M80" s="10"/>
      <c r="N80" s="8"/>
      <c r="O80" s="11"/>
      <c r="P80" s="11"/>
      <c r="Q80" s="10"/>
      <c r="R80" s="11"/>
      <c r="S80" s="51"/>
      <c r="T80" s="29"/>
      <c r="U80" s="70" t="str">
        <f t="shared" si="46"/>
        <v>-</v>
      </c>
      <c r="V80" s="2">
        <f t="shared" si="63"/>
        <v>0</v>
      </c>
      <c r="W80" s="2">
        <f t="shared" si="64"/>
        <v>4</v>
      </c>
      <c r="X80" s="17">
        <f t="shared" si="58"/>
        <v>4</v>
      </c>
      <c r="Y80" s="2">
        <f t="shared" si="65"/>
        <v>0</v>
      </c>
      <c r="Z80" s="2">
        <f t="shared" si="66"/>
        <v>0</v>
      </c>
      <c r="AA80" s="2">
        <f t="shared" si="67"/>
        <v>0</v>
      </c>
      <c r="AB80" s="2">
        <f t="shared" si="68"/>
        <v>0</v>
      </c>
      <c r="AC80" s="2">
        <f t="shared" si="59"/>
        <v>0</v>
      </c>
      <c r="AD80" s="2">
        <f t="shared" si="60"/>
        <v>0</v>
      </c>
      <c r="AE80" s="2">
        <f t="shared" si="61"/>
        <v>0</v>
      </c>
      <c r="AF80" s="2">
        <f t="shared" si="62"/>
        <v>0</v>
      </c>
      <c r="AG80" s="2">
        <f t="shared" si="12"/>
        <v>0</v>
      </c>
      <c r="AH80" s="2">
        <f t="shared" si="13"/>
        <v>0</v>
      </c>
      <c r="AI80" s="2">
        <f t="shared" si="14"/>
        <v>0</v>
      </c>
      <c r="AJ80" s="2">
        <f t="shared" si="15"/>
        <v>0</v>
      </c>
      <c r="AK80" s="2">
        <f t="shared" si="16"/>
        <v>0</v>
      </c>
      <c r="AL80" s="2">
        <f t="shared" si="17"/>
        <v>0</v>
      </c>
      <c r="AM80" s="2">
        <f t="shared" si="18"/>
        <v>0</v>
      </c>
      <c r="AN80" s="2">
        <f t="shared" si="19"/>
        <v>0</v>
      </c>
    </row>
    <row r="81" spans="1:40" ht="17.5" customHeight="1" x14ac:dyDescent="0.35">
      <c r="A81" s="7">
        <v>38</v>
      </c>
      <c r="B81" s="9"/>
      <c r="C81" s="37"/>
      <c r="D81" s="37"/>
      <c r="E81" s="37"/>
      <c r="F81" s="37"/>
      <c r="G81" s="37"/>
      <c r="H81" s="37"/>
      <c r="I81" s="14"/>
      <c r="J81" s="8"/>
      <c r="K81" s="8"/>
      <c r="L81" s="9"/>
      <c r="M81" s="10"/>
      <c r="N81" s="8"/>
      <c r="O81" s="11"/>
      <c r="P81" s="11"/>
      <c r="Q81" s="10"/>
      <c r="R81" s="11"/>
      <c r="S81" s="51"/>
      <c r="T81" s="29"/>
      <c r="U81" s="70" t="str">
        <f t="shared" si="46"/>
        <v>-</v>
      </c>
      <c r="V81" s="2">
        <f t="shared" si="63"/>
        <v>0</v>
      </c>
      <c r="W81" s="2">
        <f t="shared" si="64"/>
        <v>4</v>
      </c>
      <c r="X81" s="17">
        <f t="shared" si="58"/>
        <v>4</v>
      </c>
      <c r="Y81" s="2">
        <f t="shared" si="65"/>
        <v>0</v>
      </c>
      <c r="Z81" s="2">
        <f t="shared" si="66"/>
        <v>0</v>
      </c>
      <c r="AA81" s="2">
        <f t="shared" si="67"/>
        <v>0</v>
      </c>
      <c r="AB81" s="2">
        <f t="shared" si="68"/>
        <v>0</v>
      </c>
      <c r="AC81" s="2">
        <f t="shared" si="59"/>
        <v>0</v>
      </c>
      <c r="AD81" s="2">
        <f t="shared" si="60"/>
        <v>0</v>
      </c>
      <c r="AE81" s="2">
        <f t="shared" si="61"/>
        <v>0</v>
      </c>
      <c r="AF81" s="2">
        <f t="shared" si="62"/>
        <v>0</v>
      </c>
      <c r="AG81" s="2">
        <f t="shared" si="12"/>
        <v>0</v>
      </c>
      <c r="AH81" s="2">
        <f t="shared" si="13"/>
        <v>0</v>
      </c>
      <c r="AI81" s="2">
        <f t="shared" si="14"/>
        <v>0</v>
      </c>
      <c r="AJ81" s="2">
        <f t="shared" si="15"/>
        <v>0</v>
      </c>
      <c r="AK81" s="2">
        <f t="shared" si="16"/>
        <v>0</v>
      </c>
      <c r="AL81" s="2">
        <f t="shared" si="17"/>
        <v>0</v>
      </c>
      <c r="AM81" s="2">
        <f t="shared" si="18"/>
        <v>0</v>
      </c>
      <c r="AN81" s="2">
        <f t="shared" si="19"/>
        <v>0</v>
      </c>
    </row>
    <row r="82" spans="1:40" ht="17.5" customHeight="1" x14ac:dyDescent="0.35">
      <c r="A82" s="7">
        <v>39</v>
      </c>
      <c r="B82" s="9"/>
      <c r="C82" s="37"/>
      <c r="D82" s="37"/>
      <c r="E82" s="37"/>
      <c r="F82" s="37"/>
      <c r="G82" s="37"/>
      <c r="H82" s="37"/>
      <c r="I82" s="14"/>
      <c r="J82" s="8"/>
      <c r="K82" s="8"/>
      <c r="L82" s="9"/>
      <c r="M82" s="10"/>
      <c r="N82" s="8"/>
      <c r="O82" s="11"/>
      <c r="P82" s="11"/>
      <c r="Q82" s="10"/>
      <c r="R82" s="11"/>
      <c r="S82" s="51"/>
      <c r="T82" s="29"/>
      <c r="U82" s="70" t="str">
        <f t="shared" si="46"/>
        <v>-</v>
      </c>
      <c r="V82" s="2">
        <f t="shared" si="63"/>
        <v>0</v>
      </c>
      <c r="W82" s="2">
        <f t="shared" si="64"/>
        <v>4</v>
      </c>
      <c r="X82" s="17">
        <f t="shared" si="58"/>
        <v>4</v>
      </c>
      <c r="Y82" s="2">
        <f t="shared" si="65"/>
        <v>0</v>
      </c>
      <c r="Z82" s="2">
        <f t="shared" si="66"/>
        <v>0</v>
      </c>
      <c r="AA82" s="2">
        <f t="shared" si="67"/>
        <v>0</v>
      </c>
      <c r="AB82" s="2">
        <f t="shared" si="68"/>
        <v>0</v>
      </c>
      <c r="AC82" s="2">
        <f t="shared" si="59"/>
        <v>0</v>
      </c>
      <c r="AD82" s="2">
        <f t="shared" si="60"/>
        <v>0</v>
      </c>
      <c r="AE82" s="2">
        <f t="shared" si="61"/>
        <v>0</v>
      </c>
      <c r="AF82" s="2">
        <f t="shared" si="62"/>
        <v>0</v>
      </c>
      <c r="AG82" s="2">
        <f t="shared" si="12"/>
        <v>0</v>
      </c>
      <c r="AH82" s="2">
        <f t="shared" si="13"/>
        <v>0</v>
      </c>
      <c r="AI82" s="2">
        <f t="shared" si="14"/>
        <v>0</v>
      </c>
      <c r="AJ82" s="2">
        <f t="shared" si="15"/>
        <v>0</v>
      </c>
      <c r="AK82" s="2">
        <f t="shared" si="16"/>
        <v>0</v>
      </c>
      <c r="AL82" s="2">
        <f t="shared" si="17"/>
        <v>0</v>
      </c>
      <c r="AM82" s="2">
        <f t="shared" si="18"/>
        <v>0</v>
      </c>
      <c r="AN82" s="2">
        <f t="shared" si="19"/>
        <v>0</v>
      </c>
    </row>
    <row r="83" spans="1:40" ht="17.5" customHeight="1" x14ac:dyDescent="0.35">
      <c r="A83" s="7">
        <v>40</v>
      </c>
      <c r="B83" s="9"/>
      <c r="C83" s="37"/>
      <c r="D83" s="37"/>
      <c r="E83" s="37"/>
      <c r="F83" s="37"/>
      <c r="G83" s="37"/>
      <c r="H83" s="37"/>
      <c r="I83" s="14"/>
      <c r="J83" s="8"/>
      <c r="K83" s="8"/>
      <c r="L83" s="9"/>
      <c r="M83" s="10"/>
      <c r="N83" s="8"/>
      <c r="O83" s="11"/>
      <c r="P83" s="11"/>
      <c r="Q83" s="10"/>
      <c r="R83" s="11"/>
      <c r="S83" s="51"/>
      <c r="T83" s="29"/>
      <c r="U83" s="70" t="str">
        <f t="shared" si="46"/>
        <v>-</v>
      </c>
      <c r="V83" s="2">
        <f t="shared" si="63"/>
        <v>0</v>
      </c>
      <c r="W83" s="2">
        <f t="shared" si="64"/>
        <v>4</v>
      </c>
      <c r="X83" s="17">
        <f t="shared" si="58"/>
        <v>4</v>
      </c>
      <c r="Y83" s="2">
        <f t="shared" si="65"/>
        <v>0</v>
      </c>
      <c r="Z83" s="2">
        <f t="shared" si="66"/>
        <v>0</v>
      </c>
      <c r="AA83" s="2">
        <f t="shared" si="67"/>
        <v>0</v>
      </c>
      <c r="AB83" s="2">
        <f t="shared" si="68"/>
        <v>0</v>
      </c>
      <c r="AC83" s="2">
        <f t="shared" si="59"/>
        <v>0</v>
      </c>
      <c r="AD83" s="2">
        <f t="shared" si="60"/>
        <v>0</v>
      </c>
      <c r="AE83" s="2">
        <f t="shared" si="61"/>
        <v>0</v>
      </c>
      <c r="AF83" s="2">
        <f t="shared" si="62"/>
        <v>0</v>
      </c>
      <c r="AG83" s="2">
        <f t="shared" si="12"/>
        <v>0</v>
      </c>
      <c r="AH83" s="2">
        <f t="shared" si="13"/>
        <v>0</v>
      </c>
      <c r="AI83" s="2">
        <f t="shared" si="14"/>
        <v>0</v>
      </c>
      <c r="AJ83" s="2">
        <f t="shared" si="15"/>
        <v>0</v>
      </c>
      <c r="AK83" s="2">
        <f t="shared" si="16"/>
        <v>0</v>
      </c>
      <c r="AL83" s="2">
        <f t="shared" si="17"/>
        <v>0</v>
      </c>
      <c r="AM83" s="2">
        <f t="shared" si="18"/>
        <v>0</v>
      </c>
      <c r="AN83" s="2">
        <f t="shared" si="19"/>
        <v>0</v>
      </c>
    </row>
    <row r="84" spans="1:40" ht="17.5" customHeight="1" x14ac:dyDescent="0.35">
      <c r="A84" s="7">
        <v>41</v>
      </c>
      <c r="B84" s="9"/>
      <c r="C84" s="37"/>
      <c r="D84" s="37"/>
      <c r="E84" s="37"/>
      <c r="F84" s="37"/>
      <c r="G84" s="37"/>
      <c r="H84" s="37"/>
      <c r="I84" s="14"/>
      <c r="J84" s="8"/>
      <c r="K84" s="8"/>
      <c r="L84" s="9"/>
      <c r="M84" s="10"/>
      <c r="N84" s="8"/>
      <c r="O84" s="11"/>
      <c r="P84" s="11"/>
      <c r="Q84" s="10"/>
      <c r="R84" s="11"/>
      <c r="S84" s="51"/>
      <c r="T84" s="29"/>
      <c r="U84" s="70" t="str">
        <f t="shared" si="46"/>
        <v>-</v>
      </c>
      <c r="V84" s="2">
        <f t="shared" si="63"/>
        <v>0</v>
      </c>
      <c r="W84" s="2">
        <f t="shared" si="64"/>
        <v>4</v>
      </c>
      <c r="X84" s="17">
        <f t="shared" si="58"/>
        <v>4</v>
      </c>
      <c r="Y84" s="2">
        <f t="shared" si="65"/>
        <v>0</v>
      </c>
      <c r="Z84" s="2">
        <f t="shared" si="66"/>
        <v>0</v>
      </c>
      <c r="AA84" s="2">
        <f t="shared" si="67"/>
        <v>0</v>
      </c>
      <c r="AB84" s="2">
        <f t="shared" si="68"/>
        <v>0</v>
      </c>
      <c r="AC84" s="2">
        <f t="shared" si="59"/>
        <v>0</v>
      </c>
      <c r="AD84" s="2">
        <f t="shared" si="60"/>
        <v>0</v>
      </c>
      <c r="AE84" s="2">
        <f t="shared" si="61"/>
        <v>0</v>
      </c>
      <c r="AF84" s="2">
        <f t="shared" si="62"/>
        <v>0</v>
      </c>
      <c r="AG84" s="2">
        <f t="shared" si="12"/>
        <v>0</v>
      </c>
      <c r="AH84" s="2">
        <f t="shared" si="13"/>
        <v>0</v>
      </c>
      <c r="AI84" s="2">
        <f t="shared" si="14"/>
        <v>0</v>
      </c>
      <c r="AJ84" s="2">
        <f t="shared" si="15"/>
        <v>0</v>
      </c>
      <c r="AK84" s="2">
        <f t="shared" si="16"/>
        <v>0</v>
      </c>
      <c r="AL84" s="2">
        <f t="shared" si="17"/>
        <v>0</v>
      </c>
      <c r="AM84" s="2">
        <f t="shared" si="18"/>
        <v>0</v>
      </c>
      <c r="AN84" s="2">
        <f t="shared" si="19"/>
        <v>0</v>
      </c>
    </row>
    <row r="85" spans="1:40" ht="17.5" customHeight="1" x14ac:dyDescent="0.35">
      <c r="A85" s="7">
        <v>42</v>
      </c>
      <c r="B85" s="9"/>
      <c r="C85" s="37"/>
      <c r="D85" s="37"/>
      <c r="E85" s="37"/>
      <c r="F85" s="37"/>
      <c r="G85" s="37"/>
      <c r="H85" s="37"/>
      <c r="I85" s="14"/>
      <c r="J85" s="8"/>
      <c r="K85" s="8"/>
      <c r="L85" s="9"/>
      <c r="M85" s="10"/>
      <c r="N85" s="8"/>
      <c r="O85" s="11"/>
      <c r="P85" s="11"/>
      <c r="Q85" s="10"/>
      <c r="R85" s="11"/>
      <c r="S85" s="51"/>
      <c r="T85" s="29"/>
      <c r="U85" s="70" t="str">
        <f t="shared" si="46"/>
        <v>-</v>
      </c>
      <c r="V85" s="2">
        <f t="shared" si="63"/>
        <v>0</v>
      </c>
      <c r="W85" s="2">
        <f t="shared" si="64"/>
        <v>4</v>
      </c>
      <c r="X85" s="17">
        <f t="shared" si="58"/>
        <v>4</v>
      </c>
      <c r="Y85" s="2">
        <f t="shared" si="65"/>
        <v>0</v>
      </c>
      <c r="Z85" s="2">
        <f t="shared" si="66"/>
        <v>0</v>
      </c>
      <c r="AA85" s="2">
        <f t="shared" si="67"/>
        <v>0</v>
      </c>
      <c r="AB85" s="2">
        <f t="shared" si="68"/>
        <v>0</v>
      </c>
      <c r="AC85" s="2">
        <f t="shared" si="59"/>
        <v>0</v>
      </c>
      <c r="AD85" s="2">
        <f t="shared" si="60"/>
        <v>0</v>
      </c>
      <c r="AE85" s="2">
        <f t="shared" si="61"/>
        <v>0</v>
      </c>
      <c r="AF85" s="2">
        <f t="shared" si="62"/>
        <v>0</v>
      </c>
      <c r="AG85" s="2">
        <f t="shared" si="12"/>
        <v>0</v>
      </c>
      <c r="AH85" s="2">
        <f t="shared" si="13"/>
        <v>0</v>
      </c>
      <c r="AI85" s="2">
        <f t="shared" si="14"/>
        <v>0</v>
      </c>
      <c r="AJ85" s="2">
        <f t="shared" si="15"/>
        <v>0</v>
      </c>
      <c r="AK85" s="2">
        <f t="shared" si="16"/>
        <v>0</v>
      </c>
      <c r="AL85" s="2">
        <f t="shared" si="17"/>
        <v>0</v>
      </c>
      <c r="AM85" s="2">
        <f t="shared" si="18"/>
        <v>0</v>
      </c>
      <c r="AN85" s="2">
        <f t="shared" si="19"/>
        <v>0</v>
      </c>
    </row>
    <row r="86" spans="1:40" ht="17.5" customHeight="1" x14ac:dyDescent="0.35">
      <c r="A86" s="7">
        <v>43</v>
      </c>
      <c r="B86" s="9"/>
      <c r="C86" s="37"/>
      <c r="D86" s="37"/>
      <c r="E86" s="37"/>
      <c r="F86" s="37"/>
      <c r="G86" s="37"/>
      <c r="H86" s="37"/>
      <c r="I86" s="14"/>
      <c r="J86" s="8"/>
      <c r="K86" s="8"/>
      <c r="L86" s="9"/>
      <c r="M86" s="10"/>
      <c r="N86" s="8"/>
      <c r="O86" s="11"/>
      <c r="P86" s="11"/>
      <c r="Q86" s="10"/>
      <c r="R86" s="11"/>
      <c r="S86" s="51"/>
      <c r="T86" s="29"/>
      <c r="U86" s="70" t="str">
        <f t="shared" si="46"/>
        <v>-</v>
      </c>
      <c r="V86" s="2">
        <f t="shared" si="63"/>
        <v>0</v>
      </c>
      <c r="W86" s="2">
        <f t="shared" si="64"/>
        <v>4</v>
      </c>
      <c r="X86" s="17">
        <f t="shared" si="49"/>
        <v>4</v>
      </c>
      <c r="Y86" s="2">
        <f t="shared" si="65"/>
        <v>0</v>
      </c>
      <c r="Z86" s="2">
        <f t="shared" si="66"/>
        <v>0</v>
      </c>
      <c r="AA86" s="2">
        <f t="shared" si="67"/>
        <v>0</v>
      </c>
      <c r="AB86" s="2">
        <f t="shared" si="68"/>
        <v>0</v>
      </c>
      <c r="AC86" s="2">
        <f t="shared" si="54"/>
        <v>0</v>
      </c>
      <c r="AD86" s="2">
        <f t="shared" si="55"/>
        <v>0</v>
      </c>
      <c r="AE86" s="2">
        <f t="shared" si="56"/>
        <v>0</v>
      </c>
      <c r="AF86" s="2">
        <f t="shared" si="57"/>
        <v>0</v>
      </c>
      <c r="AG86" s="2">
        <f t="shared" si="12"/>
        <v>0</v>
      </c>
      <c r="AH86" s="2">
        <f t="shared" si="13"/>
        <v>0</v>
      </c>
      <c r="AI86" s="2">
        <f t="shared" si="14"/>
        <v>0</v>
      </c>
      <c r="AJ86" s="2">
        <f t="shared" si="15"/>
        <v>0</v>
      </c>
      <c r="AK86" s="2">
        <f t="shared" si="16"/>
        <v>0</v>
      </c>
      <c r="AL86" s="2">
        <f t="shared" si="17"/>
        <v>0</v>
      </c>
      <c r="AM86" s="2">
        <f t="shared" si="18"/>
        <v>0</v>
      </c>
      <c r="AN86" s="2">
        <f t="shared" si="19"/>
        <v>0</v>
      </c>
    </row>
    <row r="87" spans="1:40" ht="17.5" customHeight="1" x14ac:dyDescent="0.35">
      <c r="A87" s="7">
        <v>44</v>
      </c>
      <c r="B87" s="9"/>
      <c r="C87" s="37"/>
      <c r="D87" s="37"/>
      <c r="E87" s="37"/>
      <c r="F87" s="37"/>
      <c r="G87" s="37"/>
      <c r="H87" s="37"/>
      <c r="I87" s="14"/>
      <c r="J87" s="8"/>
      <c r="K87" s="8"/>
      <c r="L87" s="9"/>
      <c r="M87" s="10"/>
      <c r="N87" s="8"/>
      <c r="O87" s="11"/>
      <c r="P87" s="11"/>
      <c r="Q87" s="10"/>
      <c r="R87" s="11"/>
      <c r="S87" s="51"/>
      <c r="T87" s="29"/>
      <c r="U87" s="70" t="str">
        <f t="shared" si="46"/>
        <v>-</v>
      </c>
      <c r="V87" s="2">
        <f t="shared" si="63"/>
        <v>0</v>
      </c>
      <c r="W87" s="2">
        <f t="shared" si="64"/>
        <v>4</v>
      </c>
      <c r="X87" s="17">
        <f t="shared" si="49"/>
        <v>4</v>
      </c>
      <c r="Y87" s="2">
        <f t="shared" si="65"/>
        <v>0</v>
      </c>
      <c r="Z87" s="2">
        <f t="shared" si="66"/>
        <v>0</v>
      </c>
      <c r="AA87" s="2">
        <f t="shared" si="67"/>
        <v>0</v>
      </c>
      <c r="AB87" s="2">
        <f t="shared" si="68"/>
        <v>0</v>
      </c>
      <c r="AC87" s="2">
        <f t="shared" si="54"/>
        <v>0</v>
      </c>
      <c r="AD87" s="2">
        <f t="shared" si="55"/>
        <v>0</v>
      </c>
      <c r="AE87" s="2">
        <f t="shared" si="56"/>
        <v>0</v>
      </c>
      <c r="AF87" s="2">
        <f t="shared" si="57"/>
        <v>0</v>
      </c>
      <c r="AG87" s="2">
        <f t="shared" si="12"/>
        <v>0</v>
      </c>
      <c r="AH87" s="2">
        <f t="shared" si="13"/>
        <v>0</v>
      </c>
      <c r="AI87" s="2">
        <f t="shared" si="14"/>
        <v>0</v>
      </c>
      <c r="AJ87" s="2">
        <f t="shared" si="15"/>
        <v>0</v>
      </c>
      <c r="AK87" s="2">
        <f t="shared" si="16"/>
        <v>0</v>
      </c>
      <c r="AL87" s="2">
        <f t="shared" si="17"/>
        <v>0</v>
      </c>
      <c r="AM87" s="2">
        <f t="shared" si="18"/>
        <v>0</v>
      </c>
      <c r="AN87" s="2">
        <f t="shared" si="19"/>
        <v>0</v>
      </c>
    </row>
    <row r="88" spans="1:40" ht="17.5" customHeight="1" x14ac:dyDescent="0.35">
      <c r="A88" s="7">
        <v>45</v>
      </c>
      <c r="B88" s="9"/>
      <c r="C88" s="37"/>
      <c r="D88" s="37"/>
      <c r="E88" s="37"/>
      <c r="F88" s="37"/>
      <c r="G88" s="37"/>
      <c r="H88" s="37"/>
      <c r="I88" s="14"/>
      <c r="J88" s="8"/>
      <c r="K88" s="8"/>
      <c r="L88" s="9"/>
      <c r="M88" s="10"/>
      <c r="N88" s="8"/>
      <c r="O88" s="11"/>
      <c r="P88" s="11"/>
      <c r="Q88" s="10"/>
      <c r="R88" s="11"/>
      <c r="S88" s="51"/>
      <c r="T88" s="29"/>
      <c r="U88" s="70" t="str">
        <f t="shared" ref="U45:U108" si="69">IF(P88=0,"-",IF(S88=0,"-",P88/S88))</f>
        <v>-</v>
      </c>
      <c r="V88" s="2">
        <f t="shared" si="63"/>
        <v>0</v>
      </c>
      <c r="W88" s="2">
        <f t="shared" si="64"/>
        <v>4</v>
      </c>
      <c r="X88" s="17">
        <f t="shared" si="49"/>
        <v>4</v>
      </c>
      <c r="Y88" s="2">
        <f t="shared" si="65"/>
        <v>0</v>
      </c>
      <c r="Z88" s="2">
        <f t="shared" si="66"/>
        <v>0</v>
      </c>
      <c r="AA88" s="2">
        <f t="shared" si="67"/>
        <v>0</v>
      </c>
      <c r="AB88" s="2">
        <f t="shared" si="68"/>
        <v>0</v>
      </c>
      <c r="AC88" s="2">
        <f t="shared" si="54"/>
        <v>0</v>
      </c>
      <c r="AD88" s="2">
        <f t="shared" si="55"/>
        <v>0</v>
      </c>
      <c r="AE88" s="2">
        <f t="shared" si="56"/>
        <v>0</v>
      </c>
      <c r="AF88" s="2">
        <f t="shared" si="57"/>
        <v>0</v>
      </c>
      <c r="AG88" s="2">
        <f t="shared" si="12"/>
        <v>0</v>
      </c>
      <c r="AH88" s="2">
        <f t="shared" si="13"/>
        <v>0</v>
      </c>
      <c r="AI88" s="2">
        <f t="shared" si="14"/>
        <v>0</v>
      </c>
      <c r="AJ88" s="2">
        <f t="shared" si="15"/>
        <v>0</v>
      </c>
      <c r="AK88" s="2">
        <f t="shared" si="16"/>
        <v>0</v>
      </c>
      <c r="AL88" s="2">
        <f t="shared" si="17"/>
        <v>0</v>
      </c>
      <c r="AM88" s="2">
        <f t="shared" si="18"/>
        <v>0</v>
      </c>
      <c r="AN88" s="2">
        <f t="shared" si="19"/>
        <v>0</v>
      </c>
    </row>
    <row r="89" spans="1:40" ht="17.5" customHeight="1" x14ac:dyDescent="0.35">
      <c r="A89" s="7">
        <v>46</v>
      </c>
      <c r="B89" s="9"/>
      <c r="C89" s="37"/>
      <c r="D89" s="37"/>
      <c r="E89" s="37"/>
      <c r="F89" s="37"/>
      <c r="G89" s="37"/>
      <c r="H89" s="37"/>
      <c r="I89" s="14"/>
      <c r="J89" s="8"/>
      <c r="K89" s="8"/>
      <c r="L89" s="9"/>
      <c r="M89" s="10"/>
      <c r="N89" s="8"/>
      <c r="O89" s="11"/>
      <c r="P89" s="11"/>
      <c r="Q89" s="10"/>
      <c r="R89" s="11"/>
      <c r="S89" s="51"/>
      <c r="T89" s="29"/>
      <c r="U89" s="70" t="str">
        <f t="shared" si="69"/>
        <v>-</v>
      </c>
      <c r="V89" s="2">
        <f t="shared" si="63"/>
        <v>0</v>
      </c>
      <c r="W89" s="2">
        <f t="shared" si="64"/>
        <v>4</v>
      </c>
      <c r="X89" s="17">
        <f t="shared" si="49"/>
        <v>4</v>
      </c>
      <c r="Y89" s="2">
        <f t="shared" si="65"/>
        <v>0</v>
      </c>
      <c r="Z89" s="2">
        <f t="shared" si="66"/>
        <v>0</v>
      </c>
      <c r="AA89" s="2">
        <f t="shared" si="67"/>
        <v>0</v>
      </c>
      <c r="AB89" s="2">
        <f t="shared" si="68"/>
        <v>0</v>
      </c>
      <c r="AC89" s="2">
        <f t="shared" si="54"/>
        <v>0</v>
      </c>
      <c r="AD89" s="2">
        <f t="shared" si="55"/>
        <v>0</v>
      </c>
      <c r="AE89" s="2">
        <f t="shared" si="56"/>
        <v>0</v>
      </c>
      <c r="AF89" s="2">
        <f t="shared" si="57"/>
        <v>0</v>
      </c>
      <c r="AG89" s="2">
        <f t="shared" si="12"/>
        <v>0</v>
      </c>
      <c r="AH89" s="2">
        <f t="shared" si="13"/>
        <v>0</v>
      </c>
      <c r="AI89" s="2">
        <f t="shared" si="14"/>
        <v>0</v>
      </c>
      <c r="AJ89" s="2">
        <f t="shared" si="15"/>
        <v>0</v>
      </c>
      <c r="AK89" s="2">
        <f t="shared" si="16"/>
        <v>0</v>
      </c>
      <c r="AL89" s="2">
        <f t="shared" si="17"/>
        <v>0</v>
      </c>
      <c r="AM89" s="2">
        <f t="shared" si="18"/>
        <v>0</v>
      </c>
      <c r="AN89" s="2">
        <f t="shared" si="19"/>
        <v>0</v>
      </c>
    </row>
    <row r="90" spans="1:40" ht="17.5" customHeight="1" x14ac:dyDescent="0.35">
      <c r="A90" s="7">
        <v>47</v>
      </c>
      <c r="B90" s="9"/>
      <c r="C90" s="37"/>
      <c r="D90" s="37"/>
      <c r="E90" s="37"/>
      <c r="F90" s="37"/>
      <c r="G90" s="37"/>
      <c r="H90" s="37"/>
      <c r="I90" s="14"/>
      <c r="J90" s="8"/>
      <c r="K90" s="8"/>
      <c r="L90" s="9"/>
      <c r="M90" s="10"/>
      <c r="N90" s="8"/>
      <c r="O90" s="11"/>
      <c r="P90" s="11"/>
      <c r="Q90" s="10"/>
      <c r="R90" s="11"/>
      <c r="S90" s="51"/>
      <c r="T90" s="29"/>
      <c r="U90" s="70" t="str">
        <f t="shared" si="69"/>
        <v>-</v>
      </c>
      <c r="V90" s="2">
        <f t="shared" si="63"/>
        <v>0</v>
      </c>
      <c r="W90" s="2">
        <f t="shared" si="64"/>
        <v>4</v>
      </c>
      <c r="X90" s="17">
        <f t="shared" si="49"/>
        <v>4</v>
      </c>
      <c r="Y90" s="2">
        <f t="shared" si="65"/>
        <v>0</v>
      </c>
      <c r="Z90" s="2">
        <f t="shared" si="66"/>
        <v>0</v>
      </c>
      <c r="AA90" s="2">
        <f t="shared" si="67"/>
        <v>0</v>
      </c>
      <c r="AB90" s="2">
        <f t="shared" si="68"/>
        <v>0</v>
      </c>
      <c r="AC90" s="2">
        <f t="shared" si="54"/>
        <v>0</v>
      </c>
      <c r="AD90" s="2">
        <f t="shared" si="55"/>
        <v>0</v>
      </c>
      <c r="AE90" s="2">
        <f t="shared" si="56"/>
        <v>0</v>
      </c>
      <c r="AF90" s="2">
        <f t="shared" si="57"/>
        <v>0</v>
      </c>
      <c r="AG90" s="2">
        <f t="shared" si="12"/>
        <v>0</v>
      </c>
      <c r="AH90" s="2">
        <f t="shared" si="13"/>
        <v>0</v>
      </c>
      <c r="AI90" s="2">
        <f t="shared" si="14"/>
        <v>0</v>
      </c>
      <c r="AJ90" s="2">
        <f t="shared" si="15"/>
        <v>0</v>
      </c>
      <c r="AK90" s="2">
        <f t="shared" si="16"/>
        <v>0</v>
      </c>
      <c r="AL90" s="2">
        <f t="shared" si="17"/>
        <v>0</v>
      </c>
      <c r="AM90" s="2">
        <f t="shared" si="18"/>
        <v>0</v>
      </c>
      <c r="AN90" s="2">
        <f t="shared" si="19"/>
        <v>0</v>
      </c>
    </row>
    <row r="91" spans="1:40" ht="17.5" customHeight="1" x14ac:dyDescent="0.35">
      <c r="A91" s="7">
        <v>48</v>
      </c>
      <c r="B91" s="9"/>
      <c r="C91" s="37"/>
      <c r="D91" s="37"/>
      <c r="E91" s="37"/>
      <c r="F91" s="37"/>
      <c r="G91" s="37"/>
      <c r="H91" s="37"/>
      <c r="I91" s="14"/>
      <c r="J91" s="8"/>
      <c r="K91" s="8"/>
      <c r="L91" s="9"/>
      <c r="M91" s="10"/>
      <c r="N91" s="8"/>
      <c r="O91" s="11"/>
      <c r="P91" s="11"/>
      <c r="Q91" s="10"/>
      <c r="R91" s="11"/>
      <c r="S91" s="51"/>
      <c r="T91" s="29"/>
      <c r="U91" s="70" t="str">
        <f t="shared" si="69"/>
        <v>-</v>
      </c>
      <c r="V91" s="2">
        <f t="shared" si="63"/>
        <v>0</v>
      </c>
      <c r="W91" s="2">
        <f t="shared" si="64"/>
        <v>4</v>
      </c>
      <c r="X91" s="17">
        <f t="shared" si="49"/>
        <v>4</v>
      </c>
      <c r="Y91" s="2">
        <f t="shared" si="65"/>
        <v>0</v>
      </c>
      <c r="Z91" s="2">
        <f t="shared" si="66"/>
        <v>0</v>
      </c>
      <c r="AA91" s="2">
        <f t="shared" si="67"/>
        <v>0</v>
      </c>
      <c r="AB91" s="2">
        <f t="shared" si="68"/>
        <v>0</v>
      </c>
      <c r="AC91" s="2">
        <f t="shared" si="54"/>
        <v>0</v>
      </c>
      <c r="AD91" s="2">
        <f t="shared" si="55"/>
        <v>0</v>
      </c>
      <c r="AE91" s="2">
        <f t="shared" si="56"/>
        <v>0</v>
      </c>
      <c r="AF91" s="2">
        <f t="shared" si="57"/>
        <v>0</v>
      </c>
      <c r="AG91" s="2">
        <f t="shared" si="12"/>
        <v>0</v>
      </c>
      <c r="AH91" s="2">
        <f t="shared" si="13"/>
        <v>0</v>
      </c>
      <c r="AI91" s="2">
        <f t="shared" si="14"/>
        <v>0</v>
      </c>
      <c r="AJ91" s="2">
        <f t="shared" si="15"/>
        <v>0</v>
      </c>
      <c r="AK91" s="2">
        <f t="shared" si="16"/>
        <v>0</v>
      </c>
      <c r="AL91" s="2">
        <f t="shared" si="17"/>
        <v>0</v>
      </c>
      <c r="AM91" s="2">
        <f t="shared" si="18"/>
        <v>0</v>
      </c>
      <c r="AN91" s="2">
        <f t="shared" si="19"/>
        <v>0</v>
      </c>
    </row>
    <row r="92" spans="1:40" ht="17.5" customHeight="1" x14ac:dyDescent="0.35">
      <c r="A92" s="7">
        <v>49</v>
      </c>
      <c r="B92" s="9"/>
      <c r="C92" s="37"/>
      <c r="D92" s="37"/>
      <c r="E92" s="37"/>
      <c r="F92" s="37"/>
      <c r="G92" s="37"/>
      <c r="H92" s="37"/>
      <c r="I92" s="14"/>
      <c r="J92" s="8"/>
      <c r="K92" s="8"/>
      <c r="L92" s="9"/>
      <c r="M92" s="10"/>
      <c r="N92" s="8"/>
      <c r="O92" s="11"/>
      <c r="P92" s="11"/>
      <c r="Q92" s="10"/>
      <c r="R92" s="11"/>
      <c r="S92" s="51"/>
      <c r="T92" s="29"/>
      <c r="U92" s="70" t="str">
        <f t="shared" si="69"/>
        <v>-</v>
      </c>
      <c r="V92" s="2">
        <f t="shared" si="63"/>
        <v>0</v>
      </c>
      <c r="W92" s="2">
        <f t="shared" si="64"/>
        <v>4</v>
      </c>
      <c r="X92" s="17">
        <f t="shared" si="49"/>
        <v>4</v>
      </c>
      <c r="Y92" s="2">
        <f t="shared" si="65"/>
        <v>0</v>
      </c>
      <c r="Z92" s="2">
        <f t="shared" si="66"/>
        <v>0</v>
      </c>
      <c r="AA92" s="2">
        <f t="shared" si="67"/>
        <v>0</v>
      </c>
      <c r="AB92" s="2">
        <f t="shared" si="68"/>
        <v>0</v>
      </c>
      <c r="AC92" s="2">
        <f t="shared" si="54"/>
        <v>0</v>
      </c>
      <c r="AD92" s="2">
        <f t="shared" si="55"/>
        <v>0</v>
      </c>
      <c r="AE92" s="2">
        <f t="shared" si="56"/>
        <v>0</v>
      </c>
      <c r="AF92" s="2">
        <f t="shared" si="57"/>
        <v>0</v>
      </c>
      <c r="AG92" s="2">
        <f t="shared" si="12"/>
        <v>0</v>
      </c>
      <c r="AH92" s="2">
        <f t="shared" si="13"/>
        <v>0</v>
      </c>
      <c r="AI92" s="2">
        <f t="shared" si="14"/>
        <v>0</v>
      </c>
      <c r="AJ92" s="2">
        <f t="shared" si="15"/>
        <v>0</v>
      </c>
      <c r="AK92" s="2">
        <f t="shared" si="16"/>
        <v>0</v>
      </c>
      <c r="AL92" s="2">
        <f t="shared" si="17"/>
        <v>0</v>
      </c>
      <c r="AM92" s="2">
        <f t="shared" si="18"/>
        <v>0</v>
      </c>
      <c r="AN92" s="2">
        <f t="shared" si="19"/>
        <v>0</v>
      </c>
    </row>
    <row r="93" spans="1:40" ht="17.5" customHeight="1" x14ac:dyDescent="0.35">
      <c r="A93" s="7">
        <v>50</v>
      </c>
      <c r="B93" s="9"/>
      <c r="C93" s="37"/>
      <c r="D93" s="37"/>
      <c r="E93" s="37"/>
      <c r="F93" s="37"/>
      <c r="G93" s="37"/>
      <c r="H93" s="37"/>
      <c r="I93" s="14"/>
      <c r="J93" s="8"/>
      <c r="K93" s="8"/>
      <c r="L93" s="9"/>
      <c r="M93" s="10"/>
      <c r="N93" s="8"/>
      <c r="O93" s="11"/>
      <c r="P93" s="11"/>
      <c r="Q93" s="10"/>
      <c r="R93" s="11"/>
      <c r="S93" s="51"/>
      <c r="T93" s="29"/>
      <c r="U93" s="70" t="str">
        <f t="shared" si="69"/>
        <v>-</v>
      </c>
      <c r="V93" s="2">
        <f t="shared" si="63"/>
        <v>0</v>
      </c>
      <c r="W93" s="2">
        <f t="shared" si="64"/>
        <v>4</v>
      </c>
      <c r="X93" s="17">
        <f t="shared" si="49"/>
        <v>4</v>
      </c>
      <c r="Y93" s="2">
        <f t="shared" si="65"/>
        <v>0</v>
      </c>
      <c r="Z93" s="2">
        <f t="shared" si="66"/>
        <v>0</v>
      </c>
      <c r="AA93" s="2">
        <f t="shared" si="67"/>
        <v>0</v>
      </c>
      <c r="AB93" s="2">
        <f t="shared" si="68"/>
        <v>0</v>
      </c>
      <c r="AC93" s="2">
        <f t="shared" si="54"/>
        <v>0</v>
      </c>
      <c r="AD93" s="2">
        <f t="shared" si="55"/>
        <v>0</v>
      </c>
      <c r="AE93" s="2">
        <f t="shared" si="56"/>
        <v>0</v>
      </c>
      <c r="AF93" s="2">
        <f t="shared" si="57"/>
        <v>0</v>
      </c>
      <c r="AG93" s="2">
        <f t="shared" si="12"/>
        <v>0</v>
      </c>
      <c r="AH93" s="2">
        <f t="shared" si="13"/>
        <v>0</v>
      </c>
      <c r="AI93" s="2">
        <f t="shared" si="14"/>
        <v>0</v>
      </c>
      <c r="AJ93" s="2">
        <f t="shared" si="15"/>
        <v>0</v>
      </c>
      <c r="AK93" s="2">
        <f t="shared" si="16"/>
        <v>0</v>
      </c>
      <c r="AL93" s="2">
        <f t="shared" si="17"/>
        <v>0</v>
      </c>
      <c r="AM93" s="2">
        <f t="shared" si="18"/>
        <v>0</v>
      </c>
      <c r="AN93" s="2">
        <f t="shared" si="19"/>
        <v>0</v>
      </c>
    </row>
    <row r="94" spans="1:40" ht="17.5" customHeight="1" x14ac:dyDescent="0.35">
      <c r="A94" s="7">
        <v>51</v>
      </c>
      <c r="B94" s="9"/>
      <c r="C94" s="37"/>
      <c r="D94" s="37"/>
      <c r="E94" s="37"/>
      <c r="F94" s="37"/>
      <c r="G94" s="37"/>
      <c r="H94" s="37"/>
      <c r="I94" s="14"/>
      <c r="J94" s="8"/>
      <c r="K94" s="8"/>
      <c r="L94" s="9"/>
      <c r="M94" s="10"/>
      <c r="N94" s="8"/>
      <c r="O94" s="11"/>
      <c r="P94" s="11"/>
      <c r="Q94" s="10"/>
      <c r="R94" s="11"/>
      <c r="S94" s="51"/>
      <c r="T94" s="29"/>
      <c r="U94" s="70" t="str">
        <f t="shared" si="69"/>
        <v>-</v>
      </c>
      <c r="V94" s="2">
        <f t="shared" ref="V94:V113" si="70">IF(B94="Limited Company",1,0)</f>
        <v>0</v>
      </c>
      <c r="W94" s="2">
        <f t="shared" ref="W94:W113" si="71">IF(N94="No",2,IF(N94="Yes: not licensed (single AST)",2,4))</f>
        <v>4</v>
      </c>
      <c r="X94" s="17">
        <f t="shared" ref="X94:X113" si="72">SUM(V94:W94)</f>
        <v>4</v>
      </c>
      <c r="Y94" s="2">
        <f t="shared" ref="Y94:Y113" si="73">IF(X94=2,P94,0)</f>
        <v>0</v>
      </c>
      <c r="Z94" s="2">
        <f t="shared" ref="Z94:Z113" si="74">IF(X94=4,P94,0)</f>
        <v>0</v>
      </c>
      <c r="AA94" s="2">
        <f t="shared" ref="AA94:AA113" si="75">IF(X94=3,P94,0)</f>
        <v>0</v>
      </c>
      <c r="AB94" s="2">
        <f t="shared" ref="AB94:AB113" si="76">IF(X94=5,P94,0)</f>
        <v>0</v>
      </c>
      <c r="AC94" s="2">
        <f t="shared" ref="AC94:AC113" si="77">IF(X94=2,R94,0)</f>
        <v>0</v>
      </c>
      <c r="AD94" s="2">
        <f t="shared" ref="AD94:AD113" si="78">IF(X94=4,R94,0)</f>
        <v>0</v>
      </c>
      <c r="AE94" s="2">
        <f t="shared" ref="AE94:AE113" si="79">IF(X94=3,R94,0)</f>
        <v>0</v>
      </c>
      <c r="AF94" s="2">
        <f t="shared" ref="AF94:AF113" si="80">IF(X94=5,R94,0)</f>
        <v>0</v>
      </c>
      <c r="AG94" s="2">
        <f t="shared" ref="AG94:AG113" si="81">IF(X94=2,S94,0)</f>
        <v>0</v>
      </c>
      <c r="AH94" s="2">
        <f t="shared" ref="AH94:AH113" si="82">IF(X94=4,S94,0)</f>
        <v>0</v>
      </c>
      <c r="AI94" s="2">
        <f t="shared" ref="AI94:AI113" si="83">IF(X94=3,S94,0)</f>
        <v>0</v>
      </c>
      <c r="AJ94" s="2">
        <f t="shared" ref="AJ94:AJ113" si="84">IF(X94=5,S94,0)</f>
        <v>0</v>
      </c>
      <c r="AK94" s="2">
        <f t="shared" ref="AK94:AK113" si="85">IF(X94=2,O94,0)</f>
        <v>0</v>
      </c>
      <c r="AL94" s="2">
        <f t="shared" ref="AL94:AL113" si="86">IF(X94=4,O94,0)</f>
        <v>0</v>
      </c>
      <c r="AM94" s="2">
        <f t="shared" ref="AM94:AM113" si="87">IF(X94=3,O94,0)</f>
        <v>0</v>
      </c>
      <c r="AN94" s="2">
        <f t="shared" ref="AN94:AN113" si="88">IF(X94=5,O94,0)</f>
        <v>0</v>
      </c>
    </row>
    <row r="95" spans="1:40" ht="17.5" customHeight="1" x14ac:dyDescent="0.35">
      <c r="A95" s="7">
        <v>52</v>
      </c>
      <c r="B95" s="9"/>
      <c r="C95" s="37"/>
      <c r="D95" s="37"/>
      <c r="E95" s="37"/>
      <c r="F95" s="37"/>
      <c r="G95" s="37"/>
      <c r="H95" s="37"/>
      <c r="I95" s="14"/>
      <c r="J95" s="8"/>
      <c r="K95" s="8"/>
      <c r="L95" s="9"/>
      <c r="M95" s="10"/>
      <c r="N95" s="8"/>
      <c r="O95" s="11"/>
      <c r="P95" s="11"/>
      <c r="Q95" s="10"/>
      <c r="R95" s="11"/>
      <c r="S95" s="51"/>
      <c r="T95" s="29"/>
      <c r="U95" s="70" t="str">
        <f t="shared" si="69"/>
        <v>-</v>
      </c>
      <c r="V95" s="2">
        <f t="shared" si="70"/>
        <v>0</v>
      </c>
      <c r="W95" s="2">
        <f t="shared" si="71"/>
        <v>4</v>
      </c>
      <c r="X95" s="17">
        <f t="shared" si="72"/>
        <v>4</v>
      </c>
      <c r="Y95" s="2">
        <f t="shared" si="73"/>
        <v>0</v>
      </c>
      <c r="Z95" s="2">
        <f t="shared" si="74"/>
        <v>0</v>
      </c>
      <c r="AA95" s="2">
        <f t="shared" si="75"/>
        <v>0</v>
      </c>
      <c r="AB95" s="2">
        <f t="shared" si="76"/>
        <v>0</v>
      </c>
      <c r="AC95" s="2">
        <f t="shared" si="77"/>
        <v>0</v>
      </c>
      <c r="AD95" s="2">
        <f t="shared" si="78"/>
        <v>0</v>
      </c>
      <c r="AE95" s="2">
        <f t="shared" si="79"/>
        <v>0</v>
      </c>
      <c r="AF95" s="2">
        <f t="shared" si="80"/>
        <v>0</v>
      </c>
      <c r="AG95" s="2">
        <f t="shared" si="81"/>
        <v>0</v>
      </c>
      <c r="AH95" s="2">
        <f t="shared" si="82"/>
        <v>0</v>
      </c>
      <c r="AI95" s="2">
        <f t="shared" si="83"/>
        <v>0</v>
      </c>
      <c r="AJ95" s="2">
        <f t="shared" si="84"/>
        <v>0</v>
      </c>
      <c r="AK95" s="2">
        <f t="shared" si="85"/>
        <v>0</v>
      </c>
      <c r="AL95" s="2">
        <f t="shared" si="86"/>
        <v>0</v>
      </c>
      <c r="AM95" s="2">
        <f t="shared" si="87"/>
        <v>0</v>
      </c>
      <c r="AN95" s="2">
        <f t="shared" si="88"/>
        <v>0</v>
      </c>
    </row>
    <row r="96" spans="1:40" ht="17.5" customHeight="1" x14ac:dyDescent="0.35">
      <c r="A96" s="7">
        <v>53</v>
      </c>
      <c r="B96" s="9"/>
      <c r="C96" s="37"/>
      <c r="D96" s="37"/>
      <c r="E96" s="37"/>
      <c r="F96" s="37"/>
      <c r="G96" s="37"/>
      <c r="H96" s="37"/>
      <c r="I96" s="14"/>
      <c r="J96" s="8"/>
      <c r="K96" s="8"/>
      <c r="L96" s="9"/>
      <c r="M96" s="10"/>
      <c r="N96" s="8"/>
      <c r="O96" s="11"/>
      <c r="P96" s="11"/>
      <c r="Q96" s="10"/>
      <c r="R96" s="11"/>
      <c r="S96" s="51"/>
      <c r="T96" s="29"/>
      <c r="U96" s="70" t="str">
        <f t="shared" si="69"/>
        <v>-</v>
      </c>
      <c r="V96" s="2">
        <f t="shared" si="70"/>
        <v>0</v>
      </c>
      <c r="W96" s="2">
        <f t="shared" si="71"/>
        <v>4</v>
      </c>
      <c r="X96" s="17">
        <f t="shared" si="72"/>
        <v>4</v>
      </c>
      <c r="Y96" s="2">
        <f t="shared" si="73"/>
        <v>0</v>
      </c>
      <c r="Z96" s="2">
        <f t="shared" si="74"/>
        <v>0</v>
      </c>
      <c r="AA96" s="2">
        <f t="shared" si="75"/>
        <v>0</v>
      </c>
      <c r="AB96" s="2">
        <f t="shared" si="76"/>
        <v>0</v>
      </c>
      <c r="AC96" s="2">
        <f t="shared" si="77"/>
        <v>0</v>
      </c>
      <c r="AD96" s="2">
        <f t="shared" si="78"/>
        <v>0</v>
      </c>
      <c r="AE96" s="2">
        <f t="shared" si="79"/>
        <v>0</v>
      </c>
      <c r="AF96" s="2">
        <f t="shared" si="80"/>
        <v>0</v>
      </c>
      <c r="AG96" s="2">
        <f t="shared" si="81"/>
        <v>0</v>
      </c>
      <c r="AH96" s="2">
        <f t="shared" si="82"/>
        <v>0</v>
      </c>
      <c r="AI96" s="2">
        <f t="shared" si="83"/>
        <v>0</v>
      </c>
      <c r="AJ96" s="2">
        <f t="shared" si="84"/>
        <v>0</v>
      </c>
      <c r="AK96" s="2">
        <f t="shared" si="85"/>
        <v>0</v>
      </c>
      <c r="AL96" s="2">
        <f t="shared" si="86"/>
        <v>0</v>
      </c>
      <c r="AM96" s="2">
        <f t="shared" si="87"/>
        <v>0</v>
      </c>
      <c r="AN96" s="2">
        <f t="shared" si="88"/>
        <v>0</v>
      </c>
    </row>
    <row r="97" spans="1:40" ht="17.5" customHeight="1" x14ac:dyDescent="0.35">
      <c r="A97" s="7">
        <v>54</v>
      </c>
      <c r="B97" s="9"/>
      <c r="C97" s="37"/>
      <c r="D97" s="37"/>
      <c r="E97" s="37"/>
      <c r="F97" s="37"/>
      <c r="G97" s="37"/>
      <c r="H97" s="37"/>
      <c r="I97" s="14"/>
      <c r="J97" s="8"/>
      <c r="K97" s="8"/>
      <c r="L97" s="9"/>
      <c r="M97" s="10"/>
      <c r="N97" s="8"/>
      <c r="O97" s="11"/>
      <c r="P97" s="11"/>
      <c r="Q97" s="10"/>
      <c r="R97" s="11"/>
      <c r="S97" s="51"/>
      <c r="T97" s="29"/>
      <c r="U97" s="70" t="str">
        <f t="shared" si="69"/>
        <v>-</v>
      </c>
      <c r="V97" s="2">
        <f t="shared" si="70"/>
        <v>0</v>
      </c>
      <c r="W97" s="2">
        <f t="shared" si="71"/>
        <v>4</v>
      </c>
      <c r="X97" s="17">
        <f t="shared" si="72"/>
        <v>4</v>
      </c>
      <c r="Y97" s="2">
        <f t="shared" si="73"/>
        <v>0</v>
      </c>
      <c r="Z97" s="2">
        <f t="shared" si="74"/>
        <v>0</v>
      </c>
      <c r="AA97" s="2">
        <f t="shared" si="75"/>
        <v>0</v>
      </c>
      <c r="AB97" s="2">
        <f t="shared" si="76"/>
        <v>0</v>
      </c>
      <c r="AC97" s="2">
        <f t="shared" si="77"/>
        <v>0</v>
      </c>
      <c r="AD97" s="2">
        <f t="shared" si="78"/>
        <v>0</v>
      </c>
      <c r="AE97" s="2">
        <f t="shared" si="79"/>
        <v>0</v>
      </c>
      <c r="AF97" s="2">
        <f t="shared" si="80"/>
        <v>0</v>
      </c>
      <c r="AG97" s="2">
        <f t="shared" si="81"/>
        <v>0</v>
      </c>
      <c r="AH97" s="2">
        <f t="shared" si="82"/>
        <v>0</v>
      </c>
      <c r="AI97" s="2">
        <f t="shared" si="83"/>
        <v>0</v>
      </c>
      <c r="AJ97" s="2">
        <f t="shared" si="84"/>
        <v>0</v>
      </c>
      <c r="AK97" s="2">
        <f t="shared" si="85"/>
        <v>0</v>
      </c>
      <c r="AL97" s="2">
        <f t="shared" si="86"/>
        <v>0</v>
      </c>
      <c r="AM97" s="2">
        <f t="shared" si="87"/>
        <v>0</v>
      </c>
      <c r="AN97" s="2">
        <f t="shared" si="88"/>
        <v>0</v>
      </c>
    </row>
    <row r="98" spans="1:40" ht="17.5" customHeight="1" x14ac:dyDescent="0.35">
      <c r="A98" s="7">
        <v>55</v>
      </c>
      <c r="B98" s="9"/>
      <c r="C98" s="37"/>
      <c r="D98" s="37"/>
      <c r="E98" s="37"/>
      <c r="F98" s="37"/>
      <c r="G98" s="37"/>
      <c r="H98" s="37"/>
      <c r="I98" s="14"/>
      <c r="J98" s="8"/>
      <c r="K98" s="8"/>
      <c r="L98" s="9"/>
      <c r="M98" s="10"/>
      <c r="N98" s="8"/>
      <c r="O98" s="11"/>
      <c r="P98" s="11"/>
      <c r="Q98" s="10"/>
      <c r="R98" s="11"/>
      <c r="S98" s="51"/>
      <c r="T98" s="29"/>
      <c r="U98" s="70" t="str">
        <f t="shared" si="69"/>
        <v>-</v>
      </c>
      <c r="V98" s="2">
        <f t="shared" si="70"/>
        <v>0</v>
      </c>
      <c r="W98" s="2">
        <f t="shared" si="71"/>
        <v>4</v>
      </c>
      <c r="X98" s="17">
        <f t="shared" si="72"/>
        <v>4</v>
      </c>
      <c r="Y98" s="2">
        <f t="shared" si="73"/>
        <v>0</v>
      </c>
      <c r="Z98" s="2">
        <f t="shared" si="74"/>
        <v>0</v>
      </c>
      <c r="AA98" s="2">
        <f t="shared" si="75"/>
        <v>0</v>
      </c>
      <c r="AB98" s="2">
        <f t="shared" si="76"/>
        <v>0</v>
      </c>
      <c r="AC98" s="2">
        <f t="shared" si="77"/>
        <v>0</v>
      </c>
      <c r="AD98" s="2">
        <f t="shared" si="78"/>
        <v>0</v>
      </c>
      <c r="AE98" s="2">
        <f t="shared" si="79"/>
        <v>0</v>
      </c>
      <c r="AF98" s="2">
        <f t="shared" si="80"/>
        <v>0</v>
      </c>
      <c r="AG98" s="2">
        <f t="shared" si="81"/>
        <v>0</v>
      </c>
      <c r="AH98" s="2">
        <f t="shared" si="82"/>
        <v>0</v>
      </c>
      <c r="AI98" s="2">
        <f t="shared" si="83"/>
        <v>0</v>
      </c>
      <c r="AJ98" s="2">
        <f t="shared" si="84"/>
        <v>0</v>
      </c>
      <c r="AK98" s="2">
        <f t="shared" si="85"/>
        <v>0</v>
      </c>
      <c r="AL98" s="2">
        <f t="shared" si="86"/>
        <v>0</v>
      </c>
      <c r="AM98" s="2">
        <f t="shared" si="87"/>
        <v>0</v>
      </c>
      <c r="AN98" s="2">
        <f t="shared" si="88"/>
        <v>0</v>
      </c>
    </row>
    <row r="99" spans="1:40" ht="17.5" customHeight="1" x14ac:dyDescent="0.35">
      <c r="A99" s="7">
        <v>56</v>
      </c>
      <c r="B99" s="9"/>
      <c r="C99" s="37"/>
      <c r="D99" s="37"/>
      <c r="E99" s="37"/>
      <c r="F99" s="37"/>
      <c r="G99" s="37"/>
      <c r="H99" s="37"/>
      <c r="I99" s="14"/>
      <c r="J99" s="8"/>
      <c r="K99" s="8"/>
      <c r="L99" s="9"/>
      <c r="M99" s="10"/>
      <c r="N99" s="8"/>
      <c r="O99" s="11"/>
      <c r="P99" s="11"/>
      <c r="Q99" s="10"/>
      <c r="R99" s="11"/>
      <c r="S99" s="51"/>
      <c r="T99" s="29"/>
      <c r="U99" s="70" t="str">
        <f t="shared" si="69"/>
        <v>-</v>
      </c>
      <c r="V99" s="2">
        <f t="shared" si="70"/>
        <v>0</v>
      </c>
      <c r="W99" s="2">
        <f t="shared" si="71"/>
        <v>4</v>
      </c>
      <c r="X99" s="17">
        <f t="shared" si="72"/>
        <v>4</v>
      </c>
      <c r="Y99" s="2">
        <f t="shared" si="73"/>
        <v>0</v>
      </c>
      <c r="Z99" s="2">
        <f t="shared" si="74"/>
        <v>0</v>
      </c>
      <c r="AA99" s="2">
        <f t="shared" si="75"/>
        <v>0</v>
      </c>
      <c r="AB99" s="2">
        <f t="shared" si="76"/>
        <v>0</v>
      </c>
      <c r="AC99" s="2">
        <f t="shared" si="77"/>
        <v>0</v>
      </c>
      <c r="AD99" s="2">
        <f t="shared" si="78"/>
        <v>0</v>
      </c>
      <c r="AE99" s="2">
        <f t="shared" si="79"/>
        <v>0</v>
      </c>
      <c r="AF99" s="2">
        <f t="shared" si="80"/>
        <v>0</v>
      </c>
      <c r="AG99" s="2">
        <f t="shared" si="81"/>
        <v>0</v>
      </c>
      <c r="AH99" s="2">
        <f t="shared" si="82"/>
        <v>0</v>
      </c>
      <c r="AI99" s="2">
        <f t="shared" si="83"/>
        <v>0</v>
      </c>
      <c r="AJ99" s="2">
        <f t="shared" si="84"/>
        <v>0</v>
      </c>
      <c r="AK99" s="2">
        <f t="shared" si="85"/>
        <v>0</v>
      </c>
      <c r="AL99" s="2">
        <f t="shared" si="86"/>
        <v>0</v>
      </c>
      <c r="AM99" s="2">
        <f t="shared" si="87"/>
        <v>0</v>
      </c>
      <c r="AN99" s="2">
        <f t="shared" si="88"/>
        <v>0</v>
      </c>
    </row>
    <row r="100" spans="1:40" ht="17.5" customHeight="1" x14ac:dyDescent="0.35">
      <c r="A100" s="7">
        <v>57</v>
      </c>
      <c r="B100" s="9"/>
      <c r="C100" s="37"/>
      <c r="D100" s="37"/>
      <c r="E100" s="37"/>
      <c r="F100" s="37"/>
      <c r="G100" s="37"/>
      <c r="H100" s="37"/>
      <c r="I100" s="14"/>
      <c r="J100" s="8"/>
      <c r="K100" s="8"/>
      <c r="L100" s="9"/>
      <c r="M100" s="10"/>
      <c r="N100" s="8"/>
      <c r="O100" s="11"/>
      <c r="P100" s="11"/>
      <c r="Q100" s="10"/>
      <c r="R100" s="11"/>
      <c r="S100" s="51"/>
      <c r="T100" s="29"/>
      <c r="U100" s="70" t="str">
        <f t="shared" si="69"/>
        <v>-</v>
      </c>
      <c r="V100" s="2">
        <f t="shared" si="70"/>
        <v>0</v>
      </c>
      <c r="W100" s="2">
        <f t="shared" si="71"/>
        <v>4</v>
      </c>
      <c r="X100" s="17">
        <f t="shared" si="72"/>
        <v>4</v>
      </c>
      <c r="Y100" s="2">
        <f t="shared" si="73"/>
        <v>0</v>
      </c>
      <c r="Z100" s="2">
        <f t="shared" si="74"/>
        <v>0</v>
      </c>
      <c r="AA100" s="2">
        <f t="shared" si="75"/>
        <v>0</v>
      </c>
      <c r="AB100" s="2">
        <f t="shared" si="76"/>
        <v>0</v>
      </c>
      <c r="AC100" s="2">
        <f t="shared" si="77"/>
        <v>0</v>
      </c>
      <c r="AD100" s="2">
        <f t="shared" si="78"/>
        <v>0</v>
      </c>
      <c r="AE100" s="2">
        <f t="shared" si="79"/>
        <v>0</v>
      </c>
      <c r="AF100" s="2">
        <f t="shared" si="80"/>
        <v>0</v>
      </c>
      <c r="AG100" s="2">
        <f t="shared" si="81"/>
        <v>0</v>
      </c>
      <c r="AH100" s="2">
        <f t="shared" si="82"/>
        <v>0</v>
      </c>
      <c r="AI100" s="2">
        <f t="shared" si="83"/>
        <v>0</v>
      </c>
      <c r="AJ100" s="2">
        <f t="shared" si="84"/>
        <v>0</v>
      </c>
      <c r="AK100" s="2">
        <f t="shared" si="85"/>
        <v>0</v>
      </c>
      <c r="AL100" s="2">
        <f t="shared" si="86"/>
        <v>0</v>
      </c>
      <c r="AM100" s="2">
        <f t="shared" si="87"/>
        <v>0</v>
      </c>
      <c r="AN100" s="2">
        <f t="shared" si="88"/>
        <v>0</v>
      </c>
    </row>
    <row r="101" spans="1:40" ht="17.5" customHeight="1" x14ac:dyDescent="0.35">
      <c r="A101" s="7">
        <v>58</v>
      </c>
      <c r="B101" s="9"/>
      <c r="C101" s="37"/>
      <c r="D101" s="37"/>
      <c r="E101" s="37"/>
      <c r="F101" s="37"/>
      <c r="G101" s="37"/>
      <c r="H101" s="37"/>
      <c r="I101" s="14"/>
      <c r="J101" s="8"/>
      <c r="K101" s="8"/>
      <c r="L101" s="9"/>
      <c r="M101" s="10"/>
      <c r="N101" s="8"/>
      <c r="O101" s="11"/>
      <c r="P101" s="11"/>
      <c r="Q101" s="10"/>
      <c r="R101" s="11"/>
      <c r="S101" s="51"/>
      <c r="T101" s="29"/>
      <c r="U101" s="70" t="str">
        <f t="shared" si="69"/>
        <v>-</v>
      </c>
      <c r="V101" s="2">
        <f t="shared" si="70"/>
        <v>0</v>
      </c>
      <c r="W101" s="2">
        <f t="shared" si="71"/>
        <v>4</v>
      </c>
      <c r="X101" s="17">
        <f t="shared" si="72"/>
        <v>4</v>
      </c>
      <c r="Y101" s="2">
        <f t="shared" si="73"/>
        <v>0</v>
      </c>
      <c r="Z101" s="2">
        <f t="shared" si="74"/>
        <v>0</v>
      </c>
      <c r="AA101" s="2">
        <f t="shared" si="75"/>
        <v>0</v>
      </c>
      <c r="AB101" s="2">
        <f t="shared" si="76"/>
        <v>0</v>
      </c>
      <c r="AC101" s="2">
        <f t="shared" si="77"/>
        <v>0</v>
      </c>
      <c r="AD101" s="2">
        <f t="shared" si="78"/>
        <v>0</v>
      </c>
      <c r="AE101" s="2">
        <f t="shared" si="79"/>
        <v>0</v>
      </c>
      <c r="AF101" s="2">
        <f t="shared" si="80"/>
        <v>0</v>
      </c>
      <c r="AG101" s="2">
        <f t="shared" si="81"/>
        <v>0</v>
      </c>
      <c r="AH101" s="2">
        <f t="shared" si="82"/>
        <v>0</v>
      </c>
      <c r="AI101" s="2">
        <f t="shared" si="83"/>
        <v>0</v>
      </c>
      <c r="AJ101" s="2">
        <f t="shared" si="84"/>
        <v>0</v>
      </c>
      <c r="AK101" s="2">
        <f t="shared" si="85"/>
        <v>0</v>
      </c>
      <c r="AL101" s="2">
        <f t="shared" si="86"/>
        <v>0</v>
      </c>
      <c r="AM101" s="2">
        <f t="shared" si="87"/>
        <v>0</v>
      </c>
      <c r="AN101" s="2">
        <f t="shared" si="88"/>
        <v>0</v>
      </c>
    </row>
    <row r="102" spans="1:40" ht="17.5" customHeight="1" x14ac:dyDescent="0.35">
      <c r="A102" s="7">
        <v>59</v>
      </c>
      <c r="B102" s="9"/>
      <c r="C102" s="37"/>
      <c r="D102" s="37"/>
      <c r="E102" s="37"/>
      <c r="F102" s="37"/>
      <c r="G102" s="37"/>
      <c r="H102" s="37"/>
      <c r="I102" s="14"/>
      <c r="J102" s="8"/>
      <c r="K102" s="8"/>
      <c r="L102" s="9"/>
      <c r="M102" s="10"/>
      <c r="N102" s="8"/>
      <c r="O102" s="11"/>
      <c r="P102" s="11"/>
      <c r="Q102" s="10"/>
      <c r="R102" s="11"/>
      <c r="S102" s="51"/>
      <c r="T102" s="29"/>
      <c r="U102" s="70" t="str">
        <f t="shared" si="69"/>
        <v>-</v>
      </c>
      <c r="V102" s="2">
        <f t="shared" si="70"/>
        <v>0</v>
      </c>
      <c r="W102" s="2">
        <f t="shared" si="71"/>
        <v>4</v>
      </c>
      <c r="X102" s="17">
        <f t="shared" si="72"/>
        <v>4</v>
      </c>
      <c r="Y102" s="2">
        <f t="shared" si="73"/>
        <v>0</v>
      </c>
      <c r="Z102" s="2">
        <f t="shared" si="74"/>
        <v>0</v>
      </c>
      <c r="AA102" s="2">
        <f t="shared" si="75"/>
        <v>0</v>
      </c>
      <c r="AB102" s="2">
        <f t="shared" si="76"/>
        <v>0</v>
      </c>
      <c r="AC102" s="2">
        <f t="shared" si="77"/>
        <v>0</v>
      </c>
      <c r="AD102" s="2">
        <f t="shared" si="78"/>
        <v>0</v>
      </c>
      <c r="AE102" s="2">
        <f t="shared" si="79"/>
        <v>0</v>
      </c>
      <c r="AF102" s="2">
        <f t="shared" si="80"/>
        <v>0</v>
      </c>
      <c r="AG102" s="2">
        <f t="shared" si="81"/>
        <v>0</v>
      </c>
      <c r="AH102" s="2">
        <f t="shared" si="82"/>
        <v>0</v>
      </c>
      <c r="AI102" s="2">
        <f t="shared" si="83"/>
        <v>0</v>
      </c>
      <c r="AJ102" s="2">
        <f t="shared" si="84"/>
        <v>0</v>
      </c>
      <c r="AK102" s="2">
        <f t="shared" si="85"/>
        <v>0</v>
      </c>
      <c r="AL102" s="2">
        <f t="shared" si="86"/>
        <v>0</v>
      </c>
      <c r="AM102" s="2">
        <f t="shared" si="87"/>
        <v>0</v>
      </c>
      <c r="AN102" s="2">
        <f t="shared" si="88"/>
        <v>0</v>
      </c>
    </row>
    <row r="103" spans="1:40" ht="17.5" customHeight="1" x14ac:dyDescent="0.35">
      <c r="A103" s="7">
        <v>60</v>
      </c>
      <c r="B103" s="9"/>
      <c r="C103" s="37"/>
      <c r="D103" s="37"/>
      <c r="E103" s="37"/>
      <c r="F103" s="37"/>
      <c r="G103" s="37"/>
      <c r="H103" s="37"/>
      <c r="I103" s="14"/>
      <c r="J103" s="8"/>
      <c r="K103" s="8"/>
      <c r="L103" s="9"/>
      <c r="M103" s="10"/>
      <c r="N103" s="8"/>
      <c r="O103" s="11"/>
      <c r="P103" s="11"/>
      <c r="Q103" s="10"/>
      <c r="R103" s="11"/>
      <c r="S103" s="51"/>
      <c r="T103" s="29"/>
      <c r="U103" s="70" t="str">
        <f t="shared" si="69"/>
        <v>-</v>
      </c>
      <c r="V103" s="2">
        <f t="shared" si="70"/>
        <v>0</v>
      </c>
      <c r="W103" s="2">
        <f t="shared" si="71"/>
        <v>4</v>
      </c>
      <c r="X103" s="17">
        <f t="shared" si="72"/>
        <v>4</v>
      </c>
      <c r="Y103" s="2">
        <f t="shared" si="73"/>
        <v>0</v>
      </c>
      <c r="Z103" s="2">
        <f t="shared" si="74"/>
        <v>0</v>
      </c>
      <c r="AA103" s="2">
        <f t="shared" si="75"/>
        <v>0</v>
      </c>
      <c r="AB103" s="2">
        <f t="shared" si="76"/>
        <v>0</v>
      </c>
      <c r="AC103" s="2">
        <f t="shared" si="77"/>
        <v>0</v>
      </c>
      <c r="AD103" s="2">
        <f t="shared" si="78"/>
        <v>0</v>
      </c>
      <c r="AE103" s="2">
        <f t="shared" si="79"/>
        <v>0</v>
      </c>
      <c r="AF103" s="2">
        <f t="shared" si="80"/>
        <v>0</v>
      </c>
      <c r="AG103" s="2">
        <f t="shared" si="81"/>
        <v>0</v>
      </c>
      <c r="AH103" s="2">
        <f t="shared" si="82"/>
        <v>0</v>
      </c>
      <c r="AI103" s="2">
        <f t="shared" si="83"/>
        <v>0</v>
      </c>
      <c r="AJ103" s="2">
        <f t="shared" si="84"/>
        <v>0</v>
      </c>
      <c r="AK103" s="2">
        <f t="shared" si="85"/>
        <v>0</v>
      </c>
      <c r="AL103" s="2">
        <f t="shared" si="86"/>
        <v>0</v>
      </c>
      <c r="AM103" s="2">
        <f t="shared" si="87"/>
        <v>0</v>
      </c>
      <c r="AN103" s="2">
        <f t="shared" si="88"/>
        <v>0</v>
      </c>
    </row>
    <row r="104" spans="1:40" ht="17.5" customHeight="1" x14ac:dyDescent="0.35">
      <c r="A104" s="7">
        <v>61</v>
      </c>
      <c r="B104" s="9"/>
      <c r="C104" s="37"/>
      <c r="D104" s="37"/>
      <c r="E104" s="37"/>
      <c r="F104" s="37"/>
      <c r="G104" s="37"/>
      <c r="H104" s="37"/>
      <c r="I104" s="14"/>
      <c r="J104" s="8"/>
      <c r="K104" s="8"/>
      <c r="L104" s="9"/>
      <c r="M104" s="10"/>
      <c r="N104" s="8"/>
      <c r="O104" s="11"/>
      <c r="P104" s="11"/>
      <c r="Q104" s="10"/>
      <c r="R104" s="11"/>
      <c r="S104" s="51"/>
      <c r="T104" s="29"/>
      <c r="U104" s="70" t="str">
        <f t="shared" si="69"/>
        <v>-</v>
      </c>
      <c r="V104" s="2">
        <f t="shared" si="70"/>
        <v>0</v>
      </c>
      <c r="W104" s="2">
        <f t="shared" si="71"/>
        <v>4</v>
      </c>
      <c r="X104" s="17">
        <f t="shared" si="72"/>
        <v>4</v>
      </c>
      <c r="Y104" s="2">
        <f t="shared" si="73"/>
        <v>0</v>
      </c>
      <c r="Z104" s="2">
        <f t="shared" si="74"/>
        <v>0</v>
      </c>
      <c r="AA104" s="2">
        <f t="shared" si="75"/>
        <v>0</v>
      </c>
      <c r="AB104" s="2">
        <f t="shared" si="76"/>
        <v>0</v>
      </c>
      <c r="AC104" s="2">
        <f t="shared" si="77"/>
        <v>0</v>
      </c>
      <c r="AD104" s="2">
        <f t="shared" si="78"/>
        <v>0</v>
      </c>
      <c r="AE104" s="2">
        <f t="shared" si="79"/>
        <v>0</v>
      </c>
      <c r="AF104" s="2">
        <f t="shared" si="80"/>
        <v>0</v>
      </c>
      <c r="AG104" s="2">
        <f t="shared" si="81"/>
        <v>0</v>
      </c>
      <c r="AH104" s="2">
        <f t="shared" si="82"/>
        <v>0</v>
      </c>
      <c r="AI104" s="2">
        <f t="shared" si="83"/>
        <v>0</v>
      </c>
      <c r="AJ104" s="2">
        <f t="shared" si="84"/>
        <v>0</v>
      </c>
      <c r="AK104" s="2">
        <f t="shared" si="85"/>
        <v>0</v>
      </c>
      <c r="AL104" s="2">
        <f t="shared" si="86"/>
        <v>0</v>
      </c>
      <c r="AM104" s="2">
        <f t="shared" si="87"/>
        <v>0</v>
      </c>
      <c r="AN104" s="2">
        <f t="shared" si="88"/>
        <v>0</v>
      </c>
    </row>
    <row r="105" spans="1:40" ht="17.5" customHeight="1" x14ac:dyDescent="0.35">
      <c r="A105" s="7">
        <v>62</v>
      </c>
      <c r="B105" s="9"/>
      <c r="C105" s="37"/>
      <c r="D105" s="37"/>
      <c r="E105" s="37"/>
      <c r="F105" s="37"/>
      <c r="G105" s="37"/>
      <c r="H105" s="37"/>
      <c r="I105" s="14"/>
      <c r="J105" s="8"/>
      <c r="K105" s="8"/>
      <c r="L105" s="9"/>
      <c r="M105" s="10"/>
      <c r="N105" s="8"/>
      <c r="O105" s="11"/>
      <c r="P105" s="11"/>
      <c r="Q105" s="10"/>
      <c r="R105" s="11"/>
      <c r="S105" s="51"/>
      <c r="T105" s="29"/>
      <c r="U105" s="70" t="str">
        <f t="shared" si="69"/>
        <v>-</v>
      </c>
      <c r="V105" s="2">
        <f t="shared" si="70"/>
        <v>0</v>
      </c>
      <c r="W105" s="2">
        <f t="shared" si="71"/>
        <v>4</v>
      </c>
      <c r="X105" s="17">
        <f t="shared" si="72"/>
        <v>4</v>
      </c>
      <c r="Y105" s="2">
        <f t="shared" si="73"/>
        <v>0</v>
      </c>
      <c r="Z105" s="2">
        <f t="shared" si="74"/>
        <v>0</v>
      </c>
      <c r="AA105" s="2">
        <f t="shared" si="75"/>
        <v>0</v>
      </c>
      <c r="AB105" s="2">
        <f t="shared" si="76"/>
        <v>0</v>
      </c>
      <c r="AC105" s="2">
        <f t="shared" si="77"/>
        <v>0</v>
      </c>
      <c r="AD105" s="2">
        <f t="shared" si="78"/>
        <v>0</v>
      </c>
      <c r="AE105" s="2">
        <f t="shared" si="79"/>
        <v>0</v>
      </c>
      <c r="AF105" s="2">
        <f t="shared" si="80"/>
        <v>0</v>
      </c>
      <c r="AG105" s="2">
        <f t="shared" si="81"/>
        <v>0</v>
      </c>
      <c r="AH105" s="2">
        <f t="shared" si="82"/>
        <v>0</v>
      </c>
      <c r="AI105" s="2">
        <f t="shared" si="83"/>
        <v>0</v>
      </c>
      <c r="AJ105" s="2">
        <f t="shared" si="84"/>
        <v>0</v>
      </c>
      <c r="AK105" s="2">
        <f t="shared" si="85"/>
        <v>0</v>
      </c>
      <c r="AL105" s="2">
        <f t="shared" si="86"/>
        <v>0</v>
      </c>
      <c r="AM105" s="2">
        <f t="shared" si="87"/>
        <v>0</v>
      </c>
      <c r="AN105" s="2">
        <f t="shared" si="88"/>
        <v>0</v>
      </c>
    </row>
    <row r="106" spans="1:40" ht="17.5" customHeight="1" x14ac:dyDescent="0.35">
      <c r="A106" s="7">
        <v>63</v>
      </c>
      <c r="B106" s="9"/>
      <c r="C106" s="37"/>
      <c r="D106" s="37"/>
      <c r="E106" s="37"/>
      <c r="F106" s="37"/>
      <c r="G106" s="37"/>
      <c r="H106" s="37"/>
      <c r="I106" s="14"/>
      <c r="J106" s="8"/>
      <c r="K106" s="8"/>
      <c r="L106" s="9"/>
      <c r="M106" s="10"/>
      <c r="N106" s="8"/>
      <c r="O106" s="11"/>
      <c r="P106" s="11"/>
      <c r="Q106" s="10"/>
      <c r="R106" s="11"/>
      <c r="S106" s="51"/>
      <c r="T106" s="29"/>
      <c r="U106" s="70" t="str">
        <f t="shared" si="69"/>
        <v>-</v>
      </c>
      <c r="V106" s="2">
        <f t="shared" si="70"/>
        <v>0</v>
      </c>
      <c r="W106" s="2">
        <f t="shared" si="71"/>
        <v>4</v>
      </c>
      <c r="X106" s="17">
        <f t="shared" si="72"/>
        <v>4</v>
      </c>
      <c r="Y106" s="2">
        <f t="shared" si="73"/>
        <v>0</v>
      </c>
      <c r="Z106" s="2">
        <f t="shared" si="74"/>
        <v>0</v>
      </c>
      <c r="AA106" s="2">
        <f t="shared" si="75"/>
        <v>0</v>
      </c>
      <c r="AB106" s="2">
        <f t="shared" si="76"/>
        <v>0</v>
      </c>
      <c r="AC106" s="2">
        <f t="shared" si="77"/>
        <v>0</v>
      </c>
      <c r="AD106" s="2">
        <f t="shared" si="78"/>
        <v>0</v>
      </c>
      <c r="AE106" s="2">
        <f t="shared" si="79"/>
        <v>0</v>
      </c>
      <c r="AF106" s="2">
        <f t="shared" si="80"/>
        <v>0</v>
      </c>
      <c r="AG106" s="2">
        <f t="shared" si="81"/>
        <v>0</v>
      </c>
      <c r="AH106" s="2">
        <f t="shared" si="82"/>
        <v>0</v>
      </c>
      <c r="AI106" s="2">
        <f t="shared" si="83"/>
        <v>0</v>
      </c>
      <c r="AJ106" s="2">
        <f t="shared" si="84"/>
        <v>0</v>
      </c>
      <c r="AK106" s="2">
        <f t="shared" si="85"/>
        <v>0</v>
      </c>
      <c r="AL106" s="2">
        <f t="shared" si="86"/>
        <v>0</v>
      </c>
      <c r="AM106" s="2">
        <f t="shared" si="87"/>
        <v>0</v>
      </c>
      <c r="AN106" s="2">
        <f t="shared" si="88"/>
        <v>0</v>
      </c>
    </row>
    <row r="107" spans="1:40" ht="17.5" customHeight="1" x14ac:dyDescent="0.35">
      <c r="A107" s="7">
        <v>64</v>
      </c>
      <c r="B107" s="9"/>
      <c r="C107" s="37"/>
      <c r="D107" s="37"/>
      <c r="E107" s="37"/>
      <c r="F107" s="37"/>
      <c r="G107" s="37"/>
      <c r="H107" s="37"/>
      <c r="I107" s="14"/>
      <c r="J107" s="8"/>
      <c r="K107" s="8"/>
      <c r="L107" s="9"/>
      <c r="M107" s="10"/>
      <c r="N107" s="8"/>
      <c r="O107" s="11"/>
      <c r="P107" s="11"/>
      <c r="Q107" s="10"/>
      <c r="R107" s="11"/>
      <c r="S107" s="51"/>
      <c r="T107" s="29"/>
      <c r="U107" s="70" t="str">
        <f t="shared" si="69"/>
        <v>-</v>
      </c>
      <c r="V107" s="2">
        <f t="shared" si="70"/>
        <v>0</v>
      </c>
      <c r="W107" s="2">
        <f t="shared" si="71"/>
        <v>4</v>
      </c>
      <c r="X107" s="17">
        <f t="shared" si="72"/>
        <v>4</v>
      </c>
      <c r="Y107" s="2">
        <f t="shared" si="73"/>
        <v>0</v>
      </c>
      <c r="Z107" s="2">
        <f t="shared" si="74"/>
        <v>0</v>
      </c>
      <c r="AA107" s="2">
        <f t="shared" si="75"/>
        <v>0</v>
      </c>
      <c r="AB107" s="2">
        <f t="shared" si="76"/>
        <v>0</v>
      </c>
      <c r="AC107" s="2">
        <f t="shared" si="77"/>
        <v>0</v>
      </c>
      <c r="AD107" s="2">
        <f t="shared" si="78"/>
        <v>0</v>
      </c>
      <c r="AE107" s="2">
        <f t="shared" si="79"/>
        <v>0</v>
      </c>
      <c r="AF107" s="2">
        <f t="shared" si="80"/>
        <v>0</v>
      </c>
      <c r="AG107" s="2">
        <f t="shared" si="81"/>
        <v>0</v>
      </c>
      <c r="AH107" s="2">
        <f t="shared" si="82"/>
        <v>0</v>
      </c>
      <c r="AI107" s="2">
        <f t="shared" si="83"/>
        <v>0</v>
      </c>
      <c r="AJ107" s="2">
        <f t="shared" si="84"/>
        <v>0</v>
      </c>
      <c r="AK107" s="2">
        <f t="shared" si="85"/>
        <v>0</v>
      </c>
      <c r="AL107" s="2">
        <f t="shared" si="86"/>
        <v>0</v>
      </c>
      <c r="AM107" s="2">
        <f t="shared" si="87"/>
        <v>0</v>
      </c>
      <c r="AN107" s="2">
        <f t="shared" si="88"/>
        <v>0</v>
      </c>
    </row>
    <row r="108" spans="1:40" ht="17.5" customHeight="1" x14ac:dyDescent="0.35">
      <c r="A108" s="7">
        <v>65</v>
      </c>
      <c r="B108" s="9"/>
      <c r="C108" s="37"/>
      <c r="D108" s="37"/>
      <c r="E108" s="37"/>
      <c r="F108" s="37"/>
      <c r="G108" s="37"/>
      <c r="H108" s="37"/>
      <c r="I108" s="14"/>
      <c r="J108" s="8"/>
      <c r="K108" s="8"/>
      <c r="L108" s="9"/>
      <c r="M108" s="10"/>
      <c r="N108" s="8"/>
      <c r="O108" s="11"/>
      <c r="P108" s="11"/>
      <c r="Q108" s="10"/>
      <c r="R108" s="11"/>
      <c r="S108" s="51"/>
      <c r="T108" s="29"/>
      <c r="U108" s="70" t="str">
        <f t="shared" si="69"/>
        <v>-</v>
      </c>
      <c r="V108" s="2">
        <f t="shared" si="70"/>
        <v>0</v>
      </c>
      <c r="W108" s="2">
        <f t="shared" si="71"/>
        <v>4</v>
      </c>
      <c r="X108" s="17">
        <f t="shared" si="72"/>
        <v>4</v>
      </c>
      <c r="Y108" s="2">
        <f t="shared" si="73"/>
        <v>0</v>
      </c>
      <c r="Z108" s="2">
        <f t="shared" si="74"/>
        <v>0</v>
      </c>
      <c r="AA108" s="2">
        <f t="shared" si="75"/>
        <v>0</v>
      </c>
      <c r="AB108" s="2">
        <f t="shared" si="76"/>
        <v>0</v>
      </c>
      <c r="AC108" s="2">
        <f t="shared" si="77"/>
        <v>0</v>
      </c>
      <c r="AD108" s="2">
        <f t="shared" si="78"/>
        <v>0</v>
      </c>
      <c r="AE108" s="2">
        <f t="shared" si="79"/>
        <v>0</v>
      </c>
      <c r="AF108" s="2">
        <f t="shared" si="80"/>
        <v>0</v>
      </c>
      <c r="AG108" s="2">
        <f t="shared" si="81"/>
        <v>0</v>
      </c>
      <c r="AH108" s="2">
        <f t="shared" si="82"/>
        <v>0</v>
      </c>
      <c r="AI108" s="2">
        <f t="shared" si="83"/>
        <v>0</v>
      </c>
      <c r="AJ108" s="2">
        <f t="shared" si="84"/>
        <v>0</v>
      </c>
      <c r="AK108" s="2">
        <f t="shared" si="85"/>
        <v>0</v>
      </c>
      <c r="AL108" s="2">
        <f t="shared" si="86"/>
        <v>0</v>
      </c>
      <c r="AM108" s="2">
        <f t="shared" si="87"/>
        <v>0</v>
      </c>
      <c r="AN108" s="2">
        <f t="shared" si="88"/>
        <v>0</v>
      </c>
    </row>
    <row r="109" spans="1:40" ht="17.5" customHeight="1" x14ac:dyDescent="0.35">
      <c r="A109" s="7">
        <v>66</v>
      </c>
      <c r="B109" s="9"/>
      <c r="C109" s="37"/>
      <c r="D109" s="37"/>
      <c r="E109" s="37"/>
      <c r="F109" s="37"/>
      <c r="G109" s="37"/>
      <c r="H109" s="37"/>
      <c r="I109" s="14"/>
      <c r="J109" s="8"/>
      <c r="K109" s="8"/>
      <c r="L109" s="9"/>
      <c r="M109" s="10"/>
      <c r="N109" s="8"/>
      <c r="O109" s="11"/>
      <c r="P109" s="11"/>
      <c r="Q109" s="10"/>
      <c r="R109" s="11"/>
      <c r="S109" s="51"/>
      <c r="T109" s="29"/>
      <c r="U109" s="70" t="str">
        <f t="shared" ref="U109:U113" si="89">IF(P109=0,"-",IF(S109=0,"-",P109/S109))</f>
        <v>-</v>
      </c>
      <c r="V109" s="2">
        <f t="shared" si="70"/>
        <v>0</v>
      </c>
      <c r="W109" s="2">
        <f t="shared" si="71"/>
        <v>4</v>
      </c>
      <c r="X109" s="17">
        <f t="shared" si="72"/>
        <v>4</v>
      </c>
      <c r="Y109" s="2">
        <f t="shared" si="73"/>
        <v>0</v>
      </c>
      <c r="Z109" s="2">
        <f t="shared" si="74"/>
        <v>0</v>
      </c>
      <c r="AA109" s="2">
        <f t="shared" si="75"/>
        <v>0</v>
      </c>
      <c r="AB109" s="2">
        <f t="shared" si="76"/>
        <v>0</v>
      </c>
      <c r="AC109" s="2">
        <f t="shared" si="77"/>
        <v>0</v>
      </c>
      <c r="AD109" s="2">
        <f t="shared" si="78"/>
        <v>0</v>
      </c>
      <c r="AE109" s="2">
        <f t="shared" si="79"/>
        <v>0</v>
      </c>
      <c r="AF109" s="2">
        <f t="shared" si="80"/>
        <v>0</v>
      </c>
      <c r="AG109" s="2">
        <f t="shared" si="81"/>
        <v>0</v>
      </c>
      <c r="AH109" s="2">
        <f t="shared" si="82"/>
        <v>0</v>
      </c>
      <c r="AI109" s="2">
        <f t="shared" si="83"/>
        <v>0</v>
      </c>
      <c r="AJ109" s="2">
        <f t="shared" si="84"/>
        <v>0</v>
      </c>
      <c r="AK109" s="2">
        <f t="shared" si="85"/>
        <v>0</v>
      </c>
      <c r="AL109" s="2">
        <f t="shared" si="86"/>
        <v>0</v>
      </c>
      <c r="AM109" s="2">
        <f t="shared" si="87"/>
        <v>0</v>
      </c>
      <c r="AN109" s="2">
        <f t="shared" si="88"/>
        <v>0</v>
      </c>
    </row>
    <row r="110" spans="1:40" ht="17.5" customHeight="1" x14ac:dyDescent="0.35">
      <c r="A110" s="7">
        <v>67</v>
      </c>
      <c r="B110" s="9"/>
      <c r="C110" s="37"/>
      <c r="D110" s="37"/>
      <c r="E110" s="37"/>
      <c r="F110" s="37"/>
      <c r="G110" s="37"/>
      <c r="H110" s="37"/>
      <c r="I110" s="14"/>
      <c r="J110" s="8"/>
      <c r="K110" s="8"/>
      <c r="L110" s="9"/>
      <c r="M110" s="10"/>
      <c r="N110" s="8"/>
      <c r="O110" s="11"/>
      <c r="P110" s="11"/>
      <c r="Q110" s="10"/>
      <c r="R110" s="11"/>
      <c r="S110" s="51"/>
      <c r="T110" s="29"/>
      <c r="U110" s="70" t="str">
        <f t="shared" si="89"/>
        <v>-</v>
      </c>
      <c r="V110" s="2">
        <f t="shared" si="70"/>
        <v>0</v>
      </c>
      <c r="W110" s="2">
        <f t="shared" si="71"/>
        <v>4</v>
      </c>
      <c r="X110" s="17">
        <f t="shared" si="72"/>
        <v>4</v>
      </c>
      <c r="Y110" s="2">
        <f t="shared" si="73"/>
        <v>0</v>
      </c>
      <c r="Z110" s="2">
        <f t="shared" si="74"/>
        <v>0</v>
      </c>
      <c r="AA110" s="2">
        <f t="shared" si="75"/>
        <v>0</v>
      </c>
      <c r="AB110" s="2">
        <f t="shared" si="76"/>
        <v>0</v>
      </c>
      <c r="AC110" s="2">
        <f t="shared" si="77"/>
        <v>0</v>
      </c>
      <c r="AD110" s="2">
        <f t="shared" si="78"/>
        <v>0</v>
      </c>
      <c r="AE110" s="2">
        <f t="shared" si="79"/>
        <v>0</v>
      </c>
      <c r="AF110" s="2">
        <f t="shared" si="80"/>
        <v>0</v>
      </c>
      <c r="AG110" s="2">
        <f t="shared" si="81"/>
        <v>0</v>
      </c>
      <c r="AH110" s="2">
        <f t="shared" si="82"/>
        <v>0</v>
      </c>
      <c r="AI110" s="2">
        <f t="shared" si="83"/>
        <v>0</v>
      </c>
      <c r="AJ110" s="2">
        <f t="shared" si="84"/>
        <v>0</v>
      </c>
      <c r="AK110" s="2">
        <f t="shared" si="85"/>
        <v>0</v>
      </c>
      <c r="AL110" s="2">
        <f t="shared" si="86"/>
        <v>0</v>
      </c>
      <c r="AM110" s="2">
        <f t="shared" si="87"/>
        <v>0</v>
      </c>
      <c r="AN110" s="2">
        <f t="shared" si="88"/>
        <v>0</v>
      </c>
    </row>
    <row r="111" spans="1:40" ht="17.5" customHeight="1" x14ac:dyDescent="0.35">
      <c r="A111" s="7">
        <v>68</v>
      </c>
      <c r="B111" s="9"/>
      <c r="C111" s="37"/>
      <c r="D111" s="37"/>
      <c r="E111" s="37"/>
      <c r="F111" s="37"/>
      <c r="G111" s="37"/>
      <c r="H111" s="37"/>
      <c r="I111" s="14"/>
      <c r="J111" s="8"/>
      <c r="K111" s="8"/>
      <c r="L111" s="9"/>
      <c r="M111" s="10"/>
      <c r="N111" s="8"/>
      <c r="O111" s="11"/>
      <c r="P111" s="11"/>
      <c r="Q111" s="10"/>
      <c r="R111" s="11"/>
      <c r="S111" s="51"/>
      <c r="T111" s="29"/>
      <c r="U111" s="70" t="str">
        <f t="shared" si="89"/>
        <v>-</v>
      </c>
      <c r="V111" s="2">
        <f t="shared" si="70"/>
        <v>0</v>
      </c>
      <c r="W111" s="2">
        <f t="shared" si="71"/>
        <v>4</v>
      </c>
      <c r="X111" s="17">
        <f t="shared" si="72"/>
        <v>4</v>
      </c>
      <c r="Y111" s="2">
        <f t="shared" si="73"/>
        <v>0</v>
      </c>
      <c r="Z111" s="2">
        <f t="shared" si="74"/>
        <v>0</v>
      </c>
      <c r="AA111" s="2">
        <f t="shared" si="75"/>
        <v>0</v>
      </c>
      <c r="AB111" s="2">
        <f t="shared" si="76"/>
        <v>0</v>
      </c>
      <c r="AC111" s="2">
        <f t="shared" si="77"/>
        <v>0</v>
      </c>
      <c r="AD111" s="2">
        <f t="shared" si="78"/>
        <v>0</v>
      </c>
      <c r="AE111" s="2">
        <f t="shared" si="79"/>
        <v>0</v>
      </c>
      <c r="AF111" s="2">
        <f t="shared" si="80"/>
        <v>0</v>
      </c>
      <c r="AG111" s="2">
        <f t="shared" si="81"/>
        <v>0</v>
      </c>
      <c r="AH111" s="2">
        <f t="shared" si="82"/>
        <v>0</v>
      </c>
      <c r="AI111" s="2">
        <f t="shared" si="83"/>
        <v>0</v>
      </c>
      <c r="AJ111" s="2">
        <f t="shared" si="84"/>
        <v>0</v>
      </c>
      <c r="AK111" s="2">
        <f t="shared" si="85"/>
        <v>0</v>
      </c>
      <c r="AL111" s="2">
        <f t="shared" si="86"/>
        <v>0</v>
      </c>
      <c r="AM111" s="2">
        <f t="shared" si="87"/>
        <v>0</v>
      </c>
      <c r="AN111" s="2">
        <f t="shared" si="88"/>
        <v>0</v>
      </c>
    </row>
    <row r="112" spans="1:40" ht="17.5" customHeight="1" x14ac:dyDescent="0.35">
      <c r="A112" s="7">
        <v>69</v>
      </c>
      <c r="B112" s="9"/>
      <c r="C112" s="37"/>
      <c r="D112" s="37"/>
      <c r="E112" s="37"/>
      <c r="F112" s="37"/>
      <c r="G112" s="37"/>
      <c r="H112" s="37"/>
      <c r="I112" s="14"/>
      <c r="J112" s="8"/>
      <c r="K112" s="8"/>
      <c r="L112" s="9"/>
      <c r="M112" s="10"/>
      <c r="N112" s="8"/>
      <c r="O112" s="11"/>
      <c r="P112" s="11"/>
      <c r="Q112" s="10"/>
      <c r="R112" s="11"/>
      <c r="S112" s="51"/>
      <c r="T112" s="29"/>
      <c r="U112" s="70" t="str">
        <f t="shared" si="89"/>
        <v>-</v>
      </c>
      <c r="V112" s="2">
        <f t="shared" si="70"/>
        <v>0</v>
      </c>
      <c r="W112" s="2">
        <f t="shared" si="71"/>
        <v>4</v>
      </c>
      <c r="X112" s="17">
        <f t="shared" si="72"/>
        <v>4</v>
      </c>
      <c r="Y112" s="2">
        <f t="shared" si="73"/>
        <v>0</v>
      </c>
      <c r="Z112" s="2">
        <f t="shared" si="74"/>
        <v>0</v>
      </c>
      <c r="AA112" s="2">
        <f t="shared" si="75"/>
        <v>0</v>
      </c>
      <c r="AB112" s="2">
        <f t="shared" si="76"/>
        <v>0</v>
      </c>
      <c r="AC112" s="2">
        <f t="shared" si="77"/>
        <v>0</v>
      </c>
      <c r="AD112" s="2">
        <f t="shared" si="78"/>
        <v>0</v>
      </c>
      <c r="AE112" s="2">
        <f t="shared" si="79"/>
        <v>0</v>
      </c>
      <c r="AF112" s="2">
        <f t="shared" si="80"/>
        <v>0</v>
      </c>
      <c r="AG112" s="2">
        <f t="shared" si="81"/>
        <v>0</v>
      </c>
      <c r="AH112" s="2">
        <f t="shared" si="82"/>
        <v>0</v>
      </c>
      <c r="AI112" s="2">
        <f t="shared" si="83"/>
        <v>0</v>
      </c>
      <c r="AJ112" s="2">
        <f t="shared" si="84"/>
        <v>0</v>
      </c>
      <c r="AK112" s="2">
        <f t="shared" si="85"/>
        <v>0</v>
      </c>
      <c r="AL112" s="2">
        <f t="shared" si="86"/>
        <v>0</v>
      </c>
      <c r="AM112" s="2">
        <f t="shared" si="87"/>
        <v>0</v>
      </c>
      <c r="AN112" s="2">
        <f t="shared" si="88"/>
        <v>0</v>
      </c>
    </row>
    <row r="113" spans="1:40" ht="17.5" customHeight="1" x14ac:dyDescent="0.35">
      <c r="A113" s="7">
        <v>70</v>
      </c>
      <c r="B113" s="9"/>
      <c r="C113" s="37"/>
      <c r="D113" s="37"/>
      <c r="E113" s="37"/>
      <c r="F113" s="37"/>
      <c r="G113" s="37"/>
      <c r="H113" s="37"/>
      <c r="I113" s="14"/>
      <c r="J113" s="8"/>
      <c r="K113" s="8"/>
      <c r="L113" s="9"/>
      <c r="M113" s="10"/>
      <c r="N113" s="8"/>
      <c r="O113" s="11"/>
      <c r="P113" s="11"/>
      <c r="Q113" s="10"/>
      <c r="R113" s="11"/>
      <c r="S113" s="51"/>
      <c r="T113" s="29"/>
      <c r="U113" s="70" t="str">
        <f t="shared" si="89"/>
        <v>-</v>
      </c>
      <c r="V113" s="2">
        <f t="shared" si="70"/>
        <v>0</v>
      </c>
      <c r="W113" s="2">
        <f t="shared" si="71"/>
        <v>4</v>
      </c>
      <c r="X113" s="17">
        <f t="shared" si="72"/>
        <v>4</v>
      </c>
      <c r="Y113" s="2">
        <f t="shared" si="73"/>
        <v>0</v>
      </c>
      <c r="Z113" s="2">
        <f t="shared" si="74"/>
        <v>0</v>
      </c>
      <c r="AA113" s="2">
        <f t="shared" si="75"/>
        <v>0</v>
      </c>
      <c r="AB113" s="2">
        <f t="shared" si="76"/>
        <v>0</v>
      </c>
      <c r="AC113" s="2">
        <f t="shared" si="77"/>
        <v>0</v>
      </c>
      <c r="AD113" s="2">
        <f t="shared" si="78"/>
        <v>0</v>
      </c>
      <c r="AE113" s="2">
        <f t="shared" si="79"/>
        <v>0</v>
      </c>
      <c r="AF113" s="2">
        <f t="shared" si="80"/>
        <v>0</v>
      </c>
      <c r="AG113" s="2">
        <f t="shared" si="81"/>
        <v>0</v>
      </c>
      <c r="AH113" s="2">
        <f t="shared" si="82"/>
        <v>0</v>
      </c>
      <c r="AI113" s="2">
        <f t="shared" si="83"/>
        <v>0</v>
      </c>
      <c r="AJ113" s="2">
        <f t="shared" si="84"/>
        <v>0</v>
      </c>
      <c r="AK113" s="2">
        <f t="shared" si="85"/>
        <v>0</v>
      </c>
      <c r="AL113" s="2">
        <f t="shared" si="86"/>
        <v>0</v>
      </c>
      <c r="AM113" s="2">
        <f t="shared" si="87"/>
        <v>0</v>
      </c>
      <c r="AN113" s="2">
        <f t="shared" si="88"/>
        <v>0</v>
      </c>
    </row>
    <row r="114" spans="1:40" ht="17.5" customHeight="1" x14ac:dyDescent="0.35">
      <c r="A114" s="23"/>
      <c r="B114" s="23"/>
      <c r="C114" s="39"/>
      <c r="D114" s="39"/>
      <c r="E114" s="39"/>
      <c r="F114" s="39"/>
      <c r="G114" s="39"/>
      <c r="H114" s="39"/>
      <c r="I114" s="23"/>
      <c r="M114" s="67" t="s">
        <v>21</v>
      </c>
      <c r="N114" s="68"/>
      <c r="O114" s="68"/>
      <c r="P114" s="68"/>
      <c r="Q114" s="68"/>
      <c r="R114" s="68"/>
      <c r="S114" s="68"/>
      <c r="T114" s="68"/>
      <c r="U114" s="68"/>
      <c r="Y114" s="24">
        <f>SUM(Y13:Y113)</f>
        <v>0</v>
      </c>
      <c r="Z114" s="24">
        <f t="shared" ref="Z114:AN114" si="90">SUM(Z13:Z113)</f>
        <v>0</v>
      </c>
      <c r="AA114" s="24">
        <f t="shared" si="90"/>
        <v>0</v>
      </c>
      <c r="AB114" s="24">
        <f t="shared" si="90"/>
        <v>0</v>
      </c>
      <c r="AC114" s="24">
        <f t="shared" si="90"/>
        <v>0</v>
      </c>
      <c r="AD114" s="24">
        <f t="shared" si="90"/>
        <v>0</v>
      </c>
      <c r="AE114" s="24">
        <f t="shared" si="90"/>
        <v>0</v>
      </c>
      <c r="AF114" s="24">
        <f t="shared" si="90"/>
        <v>0</v>
      </c>
      <c r="AG114" s="24">
        <f t="shared" si="90"/>
        <v>0</v>
      </c>
      <c r="AH114" s="24">
        <f t="shared" si="90"/>
        <v>0</v>
      </c>
      <c r="AI114" s="24">
        <f t="shared" si="90"/>
        <v>0</v>
      </c>
      <c r="AJ114" s="24">
        <f t="shared" si="90"/>
        <v>0</v>
      </c>
      <c r="AK114" s="24">
        <f t="shared" si="90"/>
        <v>0</v>
      </c>
      <c r="AL114" s="24">
        <f t="shared" si="90"/>
        <v>0</v>
      </c>
      <c r="AM114" s="24">
        <f t="shared" si="90"/>
        <v>0</v>
      </c>
      <c r="AN114" s="24">
        <f t="shared" si="90"/>
        <v>0</v>
      </c>
    </row>
    <row r="115" spans="1:40" ht="30" customHeight="1" x14ac:dyDescent="0.35">
      <c r="B115" s="2"/>
      <c r="M115" s="52"/>
      <c r="N115" s="31"/>
      <c r="O115" s="66" t="s">
        <v>78</v>
      </c>
      <c r="P115" s="72" t="s">
        <v>43</v>
      </c>
      <c r="Q115" s="85"/>
      <c r="R115" s="66" t="s">
        <v>86</v>
      </c>
      <c r="S115" s="66" t="s">
        <v>76</v>
      </c>
      <c r="U115" s="62" t="s">
        <v>87</v>
      </c>
      <c r="Y115" s="32"/>
      <c r="Z115" s="32"/>
      <c r="AA115" s="32"/>
      <c r="AB115" s="32"/>
      <c r="AC115" s="32"/>
      <c r="AD115" s="32"/>
      <c r="AE115" s="32"/>
      <c r="AF115" s="32"/>
      <c r="AG115" s="32"/>
      <c r="AH115" s="32"/>
      <c r="AI115" s="32"/>
      <c r="AJ115" s="32"/>
      <c r="AK115" s="32"/>
      <c r="AL115" s="32"/>
      <c r="AM115" s="32"/>
      <c r="AN115" s="32"/>
    </row>
    <row r="116" spans="1:40" ht="17.5" customHeight="1" x14ac:dyDescent="0.35">
      <c r="B116" s="2"/>
      <c r="M116" s="84" t="s">
        <v>39</v>
      </c>
      <c r="N116" s="74"/>
      <c r="O116" s="12">
        <f>AK114</f>
        <v>0</v>
      </c>
      <c r="P116" s="12">
        <f>Y114</f>
        <v>0</v>
      </c>
      <c r="Q116" s="86"/>
      <c r="R116" s="12">
        <f>AC114</f>
        <v>0</v>
      </c>
      <c r="S116" s="12">
        <f>AG114</f>
        <v>0</v>
      </c>
      <c r="U116" s="64">
        <f>IF(P116=0,0,P116/S116)</f>
        <v>0</v>
      </c>
    </row>
    <row r="117" spans="1:40" ht="17.5" customHeight="1" x14ac:dyDescent="0.35">
      <c r="B117" s="2"/>
      <c r="J117" s="2"/>
      <c r="M117" s="84" t="s">
        <v>40</v>
      </c>
      <c r="N117" s="74"/>
      <c r="O117" s="12">
        <f>AL114</f>
        <v>0</v>
      </c>
      <c r="P117" s="12">
        <f>Z114</f>
        <v>0</v>
      </c>
      <c r="Q117" s="86"/>
      <c r="R117" s="12">
        <f>AD114</f>
        <v>0</v>
      </c>
      <c r="S117" s="12">
        <f>AH114</f>
        <v>0</v>
      </c>
      <c r="U117" s="64">
        <f>IF(P117=0,0,P117/S117)</f>
        <v>0</v>
      </c>
    </row>
    <row r="118" spans="1:40" ht="17.5" customHeight="1" x14ac:dyDescent="0.35">
      <c r="B118" s="2"/>
      <c r="M118" s="84" t="s">
        <v>41</v>
      </c>
      <c r="N118" s="74"/>
      <c r="O118" s="12">
        <f>AM114</f>
        <v>0</v>
      </c>
      <c r="P118" s="12">
        <f>AA114</f>
        <v>0</v>
      </c>
      <c r="Q118" s="86"/>
      <c r="R118" s="12">
        <f>AE114</f>
        <v>0</v>
      </c>
      <c r="S118" s="12">
        <f>AI114</f>
        <v>0</v>
      </c>
      <c r="U118" s="64">
        <f>IF(P118=0,0,P118/S118)</f>
        <v>0</v>
      </c>
    </row>
    <row r="119" spans="1:40" ht="17.5" customHeight="1" thickBot="1" x14ac:dyDescent="0.4">
      <c r="B119" s="2"/>
      <c r="J119" s="74" t="s">
        <v>84</v>
      </c>
      <c r="K119" s="74"/>
      <c r="L119" s="74"/>
      <c r="M119" s="127" t="s">
        <v>42</v>
      </c>
      <c r="N119" s="128"/>
      <c r="O119" s="25">
        <f>AN114</f>
        <v>0</v>
      </c>
      <c r="P119" s="25">
        <f>AB114</f>
        <v>0</v>
      </c>
      <c r="Q119" s="86"/>
      <c r="R119" s="25">
        <f>AF114</f>
        <v>0</v>
      </c>
      <c r="S119" s="12">
        <f>AJ114</f>
        <v>0</v>
      </c>
      <c r="U119" s="65">
        <f>IF(P119=0,0,P119/S119)</f>
        <v>0</v>
      </c>
    </row>
    <row r="120" spans="1:40" s="16" customFormat="1" ht="17.5" customHeight="1" thickBot="1" x14ac:dyDescent="0.4">
      <c r="A120" s="22"/>
      <c r="B120" s="53"/>
      <c r="C120" s="53"/>
      <c r="D120" s="53"/>
      <c r="E120" s="53"/>
      <c r="F120" s="53"/>
      <c r="G120" s="53"/>
      <c r="H120" s="53"/>
      <c r="J120" s="54" t="s">
        <v>83</v>
      </c>
      <c r="K120" s="69" t="e">
        <f>R120/O120</f>
        <v>#DIV/0!</v>
      </c>
      <c r="M120" s="54" t="s">
        <v>49</v>
      </c>
      <c r="N120" s="55"/>
      <c r="O120" s="26">
        <f>SUM(O116:O119)</f>
        <v>0</v>
      </c>
      <c r="P120" s="26">
        <f>SUM(P116:P119)</f>
        <v>0</v>
      </c>
      <c r="Q120" s="86"/>
      <c r="R120" s="26">
        <f>SUM(R116:R119)</f>
        <v>0</v>
      </c>
      <c r="S120" s="26">
        <f>SUM(S116:S119)</f>
        <v>0</v>
      </c>
      <c r="U120" s="63">
        <f>IF(P120=0,0,P120/S120)</f>
        <v>0</v>
      </c>
    </row>
    <row r="121" spans="1:40" ht="25.5" customHeight="1" x14ac:dyDescent="0.35">
      <c r="B121" s="28"/>
      <c r="C121" s="40"/>
      <c r="D121" s="40"/>
      <c r="E121" s="40"/>
      <c r="F121" s="40"/>
      <c r="G121" s="40"/>
      <c r="H121" s="40"/>
      <c r="M121" s="74"/>
      <c r="N121" s="74"/>
    </row>
    <row r="122" spans="1:40" x14ac:dyDescent="0.35">
      <c r="B122" s="20"/>
      <c r="C122" s="41"/>
      <c r="D122" s="41"/>
      <c r="E122" s="41"/>
      <c r="F122" s="41"/>
      <c r="G122" s="41"/>
      <c r="H122" s="41"/>
      <c r="M122" s="21"/>
      <c r="N122" s="21"/>
    </row>
    <row r="123" spans="1:40" x14ac:dyDescent="0.35">
      <c r="B123" s="20"/>
      <c r="C123" s="41"/>
      <c r="D123" s="41"/>
      <c r="E123" s="41"/>
      <c r="F123" s="41"/>
      <c r="G123" s="41"/>
      <c r="H123" s="41"/>
      <c r="M123" s="21"/>
      <c r="N123" s="21"/>
    </row>
    <row r="124" spans="1:40" x14ac:dyDescent="0.35">
      <c r="B124" s="20"/>
      <c r="C124" s="41"/>
      <c r="D124" s="41"/>
      <c r="E124" s="41"/>
      <c r="F124" s="41"/>
      <c r="G124" s="41"/>
      <c r="H124" s="41"/>
      <c r="M124" s="21"/>
      <c r="N124" s="21"/>
    </row>
    <row r="125" spans="1:40" x14ac:dyDescent="0.35">
      <c r="B125" s="20"/>
      <c r="C125" s="41"/>
      <c r="D125" s="41"/>
      <c r="E125" s="41"/>
      <c r="F125" s="41"/>
      <c r="G125" s="41"/>
      <c r="H125" s="41"/>
      <c r="M125" s="21"/>
      <c r="N125" s="21"/>
    </row>
    <row r="126" spans="1:40" x14ac:dyDescent="0.35">
      <c r="B126" s="20"/>
      <c r="C126" s="41"/>
      <c r="D126" s="41"/>
      <c r="E126" s="41"/>
      <c r="F126" s="41"/>
      <c r="G126" s="41"/>
      <c r="H126" s="41"/>
      <c r="M126" s="21"/>
      <c r="N126" s="21"/>
    </row>
    <row r="127" spans="1:40" x14ac:dyDescent="0.35">
      <c r="B127" s="20"/>
      <c r="C127" s="41"/>
      <c r="D127" s="41"/>
      <c r="E127" s="41"/>
      <c r="F127" s="41"/>
      <c r="G127" s="41"/>
      <c r="H127" s="41"/>
      <c r="M127" s="21"/>
      <c r="N127" s="21"/>
    </row>
    <row r="128" spans="1:40" x14ac:dyDescent="0.35">
      <c r="B128" s="20"/>
      <c r="C128" s="41"/>
      <c r="D128" s="41"/>
      <c r="E128" s="41"/>
      <c r="F128" s="41"/>
      <c r="G128" s="41"/>
      <c r="H128" s="41"/>
      <c r="L128" s="2"/>
      <c r="M128" s="21"/>
      <c r="N128" s="21"/>
      <c r="P128" s="2"/>
      <c r="R128" s="2"/>
      <c r="S128" s="2"/>
      <c r="T128" s="13"/>
      <c r="U128" s="13"/>
    </row>
    <row r="129" spans="2:21" x14ac:dyDescent="0.35">
      <c r="B129" s="20"/>
      <c r="C129" s="41"/>
      <c r="D129" s="41"/>
      <c r="E129" s="41"/>
      <c r="F129" s="41"/>
      <c r="G129" s="41"/>
      <c r="H129" s="41"/>
      <c r="L129" s="2"/>
      <c r="M129" s="21"/>
      <c r="N129" s="21"/>
      <c r="P129" s="2"/>
      <c r="R129" s="2"/>
      <c r="S129" s="2"/>
      <c r="T129" s="13"/>
      <c r="U129" s="13"/>
    </row>
    <row r="130" spans="2:21" x14ac:dyDescent="0.35">
      <c r="B130" s="20"/>
      <c r="C130" s="41"/>
      <c r="D130" s="41"/>
      <c r="E130" s="41"/>
      <c r="F130" s="41"/>
      <c r="G130" s="41"/>
      <c r="H130" s="41"/>
      <c r="L130" s="2"/>
      <c r="M130" s="21"/>
      <c r="N130" s="21"/>
      <c r="P130" s="2"/>
      <c r="R130" s="2"/>
      <c r="S130" s="2"/>
      <c r="T130" s="13"/>
      <c r="U130" s="13"/>
    </row>
    <row r="131" spans="2:21" x14ac:dyDescent="0.35">
      <c r="L131" s="2"/>
      <c r="M131" s="21"/>
      <c r="N131" s="21"/>
      <c r="P131" s="2"/>
      <c r="R131" s="2"/>
      <c r="S131" s="2"/>
      <c r="T131" s="13"/>
      <c r="U131" s="13"/>
    </row>
    <row r="132" spans="2:21" x14ac:dyDescent="0.35">
      <c r="L132" s="2"/>
      <c r="P132" s="2"/>
      <c r="R132" s="2"/>
      <c r="S132" s="2"/>
      <c r="T132" s="13"/>
      <c r="U132" s="13"/>
    </row>
    <row r="133" spans="2:21" x14ac:dyDescent="0.35">
      <c r="L133" s="2"/>
      <c r="P133" s="2"/>
      <c r="R133" s="2"/>
      <c r="S133" s="2"/>
      <c r="T133" s="13"/>
      <c r="U133" s="13"/>
    </row>
    <row r="134" spans="2:21" x14ac:dyDescent="0.35">
      <c r="L134" s="2"/>
      <c r="P134" s="2"/>
      <c r="R134" s="2"/>
      <c r="S134" s="2"/>
      <c r="T134" s="13"/>
      <c r="U134" s="13"/>
    </row>
    <row r="135" spans="2:21" x14ac:dyDescent="0.35">
      <c r="L135" s="2"/>
      <c r="P135" s="2"/>
      <c r="R135" s="2"/>
      <c r="S135" s="2"/>
      <c r="T135" s="13"/>
      <c r="U135" s="13"/>
    </row>
    <row r="136" spans="2:21" x14ac:dyDescent="0.35">
      <c r="L136" s="2"/>
      <c r="P136" s="2"/>
      <c r="R136" s="2"/>
      <c r="S136" s="2"/>
      <c r="T136" s="13"/>
      <c r="U136" s="13"/>
    </row>
    <row r="137" spans="2:21" x14ac:dyDescent="0.35">
      <c r="L137" s="2"/>
      <c r="P137" s="2"/>
      <c r="R137" s="2"/>
      <c r="S137" s="2"/>
      <c r="T137" s="13"/>
      <c r="U137" s="13"/>
    </row>
    <row r="138" spans="2:21" x14ac:dyDescent="0.35">
      <c r="L138" s="2"/>
      <c r="P138" s="2"/>
      <c r="R138" s="2"/>
      <c r="S138" s="2"/>
      <c r="T138" s="13"/>
      <c r="U138" s="13"/>
    </row>
    <row r="139" spans="2:21" x14ac:dyDescent="0.35">
      <c r="L139" s="2"/>
      <c r="P139" s="2"/>
      <c r="R139" s="2"/>
      <c r="S139" s="2"/>
      <c r="T139" s="13"/>
      <c r="U139" s="13"/>
    </row>
    <row r="140" spans="2:21" x14ac:dyDescent="0.35">
      <c r="L140" s="2"/>
      <c r="P140" s="2"/>
      <c r="R140" s="2"/>
      <c r="S140" s="2"/>
      <c r="T140" s="13"/>
      <c r="U140" s="13"/>
    </row>
    <row r="141" spans="2:21" x14ac:dyDescent="0.35">
      <c r="L141" s="2"/>
      <c r="P141" s="2"/>
      <c r="R141" s="2"/>
      <c r="S141" s="2"/>
      <c r="T141" s="13"/>
      <c r="U141" s="13"/>
    </row>
    <row r="142" spans="2:21" x14ac:dyDescent="0.35">
      <c r="L142" s="2"/>
      <c r="P142" s="2"/>
      <c r="R142" s="2"/>
      <c r="S142" s="2"/>
      <c r="T142" s="13"/>
      <c r="U142" s="13"/>
    </row>
    <row r="143" spans="2:21" x14ac:dyDescent="0.35">
      <c r="L143" s="2"/>
      <c r="P143" s="2"/>
      <c r="R143" s="2"/>
      <c r="S143" s="2"/>
      <c r="T143" s="13"/>
      <c r="U143" s="13"/>
    </row>
    <row r="144" spans="2:21" x14ac:dyDescent="0.35">
      <c r="L144" s="2"/>
      <c r="P144" s="2"/>
      <c r="R144" s="2"/>
      <c r="S144" s="2"/>
      <c r="T144" s="13"/>
      <c r="U144" s="13"/>
    </row>
    <row r="145" spans="12:21" x14ac:dyDescent="0.35">
      <c r="L145" s="2"/>
      <c r="P145" s="2"/>
      <c r="R145" s="2"/>
      <c r="S145" s="2"/>
      <c r="T145" s="13"/>
      <c r="U145" s="13"/>
    </row>
    <row r="146" spans="12:21" x14ac:dyDescent="0.35">
      <c r="L146" s="2"/>
      <c r="P146" s="2"/>
      <c r="R146" s="2"/>
      <c r="S146" s="2"/>
      <c r="T146" s="13"/>
      <c r="U146" s="13"/>
    </row>
    <row r="147" spans="12:21" x14ac:dyDescent="0.35">
      <c r="L147" s="2"/>
      <c r="P147" s="2"/>
      <c r="R147" s="2"/>
      <c r="S147" s="2"/>
      <c r="T147" s="13"/>
      <c r="U147" s="13"/>
    </row>
    <row r="148" spans="12:21" x14ac:dyDescent="0.35">
      <c r="L148" s="2"/>
      <c r="P148" s="2"/>
      <c r="R148" s="2"/>
      <c r="S148" s="2"/>
      <c r="T148" s="13"/>
      <c r="U148" s="13"/>
    </row>
    <row r="149" spans="12:21" x14ac:dyDescent="0.35">
      <c r="L149" s="2"/>
      <c r="P149" s="2"/>
      <c r="R149" s="2"/>
      <c r="S149" s="2"/>
      <c r="T149" s="13"/>
      <c r="U149" s="13"/>
    </row>
    <row r="150" spans="12:21" x14ac:dyDescent="0.35">
      <c r="L150" s="2"/>
      <c r="P150" s="2"/>
      <c r="R150" s="2"/>
      <c r="S150" s="2"/>
      <c r="T150" s="13"/>
      <c r="U150" s="13"/>
    </row>
    <row r="151" spans="12:21" x14ac:dyDescent="0.35">
      <c r="L151" s="2"/>
      <c r="P151" s="2"/>
      <c r="R151" s="2"/>
      <c r="S151" s="2"/>
      <c r="T151" s="13"/>
      <c r="U151" s="13"/>
    </row>
    <row r="152" spans="12:21" x14ac:dyDescent="0.35">
      <c r="L152" s="2"/>
      <c r="P152" s="2"/>
      <c r="R152" s="2"/>
      <c r="S152" s="2"/>
      <c r="T152" s="13"/>
      <c r="U152" s="13"/>
    </row>
    <row r="153" spans="12:21" x14ac:dyDescent="0.35">
      <c r="L153" s="2"/>
      <c r="P153" s="2"/>
      <c r="R153" s="2"/>
      <c r="S153" s="2"/>
      <c r="T153" s="13"/>
      <c r="U153" s="13"/>
    </row>
    <row r="154" spans="12:21" x14ac:dyDescent="0.35">
      <c r="L154" s="2"/>
      <c r="P154" s="2"/>
      <c r="R154" s="2"/>
      <c r="S154" s="2"/>
      <c r="T154" s="13"/>
      <c r="U154" s="13"/>
    </row>
    <row r="155" spans="12:21" x14ac:dyDescent="0.35">
      <c r="L155" s="2"/>
      <c r="P155" s="2"/>
      <c r="R155" s="2"/>
      <c r="S155" s="2"/>
      <c r="T155" s="13"/>
      <c r="U155" s="13"/>
    </row>
    <row r="156" spans="12:21" x14ac:dyDescent="0.35">
      <c r="L156" s="2"/>
      <c r="P156" s="2"/>
      <c r="R156" s="2"/>
      <c r="S156" s="2"/>
      <c r="T156" s="13"/>
      <c r="U156" s="13"/>
    </row>
    <row r="157" spans="12:21" x14ac:dyDescent="0.35">
      <c r="L157" s="2"/>
      <c r="P157" s="2"/>
      <c r="R157" s="2"/>
      <c r="S157" s="2"/>
      <c r="T157" s="13"/>
      <c r="U157" s="13"/>
    </row>
    <row r="158" spans="12:21" x14ac:dyDescent="0.35">
      <c r="L158" s="2"/>
      <c r="P158" s="2"/>
      <c r="R158" s="2"/>
      <c r="S158" s="2"/>
      <c r="T158" s="13"/>
      <c r="U158" s="13"/>
    </row>
    <row r="159" spans="12:21" x14ac:dyDescent="0.35">
      <c r="L159" s="2"/>
      <c r="P159" s="2"/>
      <c r="R159" s="2"/>
      <c r="S159" s="2"/>
      <c r="T159" s="13"/>
      <c r="U159" s="13"/>
    </row>
    <row r="160" spans="12:21" x14ac:dyDescent="0.35">
      <c r="L160" s="2"/>
      <c r="P160" s="2"/>
      <c r="R160" s="2"/>
      <c r="S160" s="2"/>
      <c r="T160" s="13"/>
      <c r="U160" s="13"/>
    </row>
    <row r="161" spans="12:21" x14ac:dyDescent="0.35">
      <c r="L161" s="2"/>
      <c r="P161" s="2"/>
      <c r="R161" s="2"/>
      <c r="S161" s="2"/>
      <c r="T161" s="13"/>
      <c r="U161" s="13"/>
    </row>
    <row r="162" spans="12:21" x14ac:dyDescent="0.35">
      <c r="L162" s="2"/>
      <c r="P162" s="2"/>
      <c r="R162" s="2"/>
      <c r="S162" s="2"/>
      <c r="T162" s="13"/>
      <c r="U162" s="13"/>
    </row>
    <row r="163" spans="12:21" x14ac:dyDescent="0.35">
      <c r="L163" s="2"/>
      <c r="P163" s="2"/>
      <c r="R163" s="2"/>
      <c r="S163" s="2"/>
      <c r="T163" s="13"/>
      <c r="U163" s="13"/>
    </row>
    <row r="164" spans="12:21" x14ac:dyDescent="0.35">
      <c r="L164" s="2"/>
      <c r="P164" s="2"/>
      <c r="R164" s="2"/>
      <c r="S164" s="2"/>
      <c r="T164" s="13"/>
      <c r="U164" s="13"/>
    </row>
    <row r="165" spans="12:21" x14ac:dyDescent="0.35">
      <c r="L165" s="2"/>
      <c r="P165" s="2"/>
      <c r="R165" s="2"/>
      <c r="S165" s="2"/>
      <c r="T165" s="13"/>
      <c r="U165" s="13"/>
    </row>
    <row r="166" spans="12:21" x14ac:dyDescent="0.35">
      <c r="L166" s="2"/>
      <c r="P166" s="2"/>
      <c r="R166" s="2"/>
      <c r="S166" s="2"/>
      <c r="T166" s="13"/>
      <c r="U166" s="13"/>
    </row>
    <row r="167" spans="12:21" x14ac:dyDescent="0.35">
      <c r="L167" s="2"/>
      <c r="P167" s="2"/>
      <c r="R167" s="2"/>
      <c r="S167" s="2"/>
      <c r="T167" s="13"/>
      <c r="U167" s="13"/>
    </row>
    <row r="168" spans="12:21" x14ac:dyDescent="0.35">
      <c r="L168" s="2"/>
      <c r="P168" s="2"/>
      <c r="R168" s="2"/>
      <c r="S168" s="2"/>
      <c r="T168" s="13"/>
      <c r="U168" s="13"/>
    </row>
    <row r="169" spans="12:21" x14ac:dyDescent="0.35">
      <c r="L169" s="2"/>
      <c r="P169" s="2"/>
      <c r="R169" s="2"/>
      <c r="S169" s="2"/>
      <c r="T169" s="13"/>
      <c r="U169" s="13"/>
    </row>
    <row r="170" spans="12:21" x14ac:dyDescent="0.35">
      <c r="L170" s="2"/>
      <c r="P170" s="2"/>
      <c r="R170" s="2"/>
      <c r="S170" s="2"/>
      <c r="T170" s="13"/>
      <c r="U170" s="13"/>
    </row>
    <row r="171" spans="12:21" x14ac:dyDescent="0.35">
      <c r="L171" s="2"/>
      <c r="P171" s="2"/>
      <c r="R171" s="2"/>
      <c r="S171" s="2"/>
      <c r="T171" s="13"/>
      <c r="U171" s="13"/>
    </row>
    <row r="172" spans="12:21" x14ac:dyDescent="0.35">
      <c r="L172" s="2"/>
      <c r="P172" s="2"/>
      <c r="R172" s="2"/>
      <c r="S172" s="2"/>
      <c r="T172" s="13"/>
      <c r="U172" s="13"/>
    </row>
    <row r="173" spans="12:21" x14ac:dyDescent="0.35">
      <c r="L173" s="2"/>
      <c r="P173" s="2"/>
      <c r="R173" s="2"/>
      <c r="S173" s="2"/>
      <c r="T173" s="13"/>
      <c r="U173" s="13"/>
    </row>
    <row r="174" spans="12:21" x14ac:dyDescent="0.35">
      <c r="L174" s="2"/>
      <c r="P174" s="2"/>
      <c r="R174" s="2"/>
      <c r="S174" s="2"/>
      <c r="T174" s="13"/>
      <c r="U174" s="13"/>
    </row>
  </sheetData>
  <sheetProtection algorithmName="SHA-512" hashValue="b3Oopt+6tc+hTlaY5rzpO8k4hC9+lAWuLVF02utBOFWeQTwBjJIDcZQr8zXG8LvKNzcPBNmr97iESZ5Q/Vp03w==" saltValue="qrjGyShJ5tHy+/gXMVw9Hw==" spinCount="100000" sheet="1" objects="1" scenarios="1" selectLockedCells="1"/>
  <mergeCells count="61">
    <mergeCell ref="M119:N119"/>
    <mergeCell ref="B12:T12"/>
    <mergeCell ref="AK9:AN9"/>
    <mergeCell ref="AK10:AK11"/>
    <mergeCell ref="AL10:AL11"/>
    <mergeCell ref="AM10:AM11"/>
    <mergeCell ref="AN10:AN11"/>
    <mergeCell ref="AG9:AJ9"/>
    <mergeCell ref="AG10:AG11"/>
    <mergeCell ref="AH10:AH11"/>
    <mergeCell ref="AI10:AI11"/>
    <mergeCell ref="AJ10:AJ11"/>
    <mergeCell ref="AB10:AB11"/>
    <mergeCell ref="C10:H10"/>
    <mergeCell ref="B10:B11"/>
    <mergeCell ref="S10:S11"/>
    <mergeCell ref="A1:T1"/>
    <mergeCell ref="Q9:T9"/>
    <mergeCell ref="A2:A11"/>
    <mergeCell ref="I2:T2"/>
    <mergeCell ref="B8:H8"/>
    <mergeCell ref="I6:T6"/>
    <mergeCell ref="B2:H7"/>
    <mergeCell ref="J7:T7"/>
    <mergeCell ref="I8:J8"/>
    <mergeCell ref="K8:T8"/>
    <mergeCell ref="J3:M3"/>
    <mergeCell ref="T10:T11"/>
    <mergeCell ref="O3:T3"/>
    <mergeCell ref="J4:M4"/>
    <mergeCell ref="J9:P9"/>
    <mergeCell ref="B9:I9"/>
    <mergeCell ref="J5:M5"/>
    <mergeCell ref="O4:T4"/>
    <mergeCell ref="O5:T5"/>
    <mergeCell ref="Y9:AB9"/>
    <mergeCell ref="Y10:Y11"/>
    <mergeCell ref="Z10:Z11"/>
    <mergeCell ref="AA10:AA11"/>
    <mergeCell ref="U9:U11"/>
    <mergeCell ref="AC9:AF9"/>
    <mergeCell ref="AC10:AC11"/>
    <mergeCell ref="AD10:AD11"/>
    <mergeCell ref="AE10:AE11"/>
    <mergeCell ref="AF10:AF11"/>
    <mergeCell ref="M121:N121"/>
    <mergeCell ref="B43:T43"/>
    <mergeCell ref="J10:J11"/>
    <mergeCell ref="K10:K11"/>
    <mergeCell ref="L10:L11"/>
    <mergeCell ref="Q10:Q11"/>
    <mergeCell ref="R10:R11"/>
    <mergeCell ref="O10:O11"/>
    <mergeCell ref="P10:P11"/>
    <mergeCell ref="M10:M11"/>
    <mergeCell ref="N10:N11"/>
    <mergeCell ref="M116:N116"/>
    <mergeCell ref="M117:N117"/>
    <mergeCell ref="Q115:Q120"/>
    <mergeCell ref="J119:L119"/>
    <mergeCell ref="M118:N118"/>
  </mergeCells>
  <dataValidations count="1">
    <dataValidation type="list" allowBlank="1" showInputMessage="1" showErrorMessage="1" sqref="M133:N1048576" xr:uid="{00000000-0002-0000-0100-000000000000}">
      <formula1>#REF!</formula1>
    </dataValidation>
  </dataValidations>
  <pageMargins left="0.15748031496062992" right="0.15748031496062992" top="0.27559055118110237" bottom="0.27559055118110237" header="0.15748031496062992" footer="0.15748031496062992"/>
  <pageSetup paperSize="9" scale="55" fitToHeight="0" orientation="landscape" r:id="rId1"/>
  <headerFooter>
    <oddFooter>&amp;L&amp;1#&amp;"Calibri"&amp;10&amp;K000000Information Classification: Confidential</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prompt="Please indicate if property is owned by individual(s) or limited company in which any of the applicants (or qualifying shareholders) owns at least 25% of the shares - see guidance notes." xr:uid="{00000000-0002-0000-0100-000001000000}">
          <x14:formula1>
            <xm:f>Lists!$A$3:$A$4</xm:f>
          </x14:formula1>
          <xm:sqref>B13:B42 B44:B113</xm:sqref>
        </x14:dataValidation>
        <x14:dataValidation type="list" allowBlank="1" showInputMessage="1" showErrorMessage="1" xr:uid="{00000000-0002-0000-0100-000002000000}">
          <x14:formula1>
            <xm:f>Lists!$C$2:$C$8</xm:f>
          </x14:formula1>
          <xm:sqref>M13:M42 M44:M113</xm:sqref>
        </x14:dataValidation>
        <x14:dataValidation type="list" allowBlank="1" showInputMessage="1" showErrorMessage="1" xr:uid="{00000000-0002-0000-0100-000003000000}">
          <x14:formula1>
            <xm:f>Lists!$D$2:$D$6</xm:f>
          </x14:formula1>
          <xm:sqref>N13:N42 N44:N113</xm:sqref>
        </x14:dataValidation>
        <x14:dataValidation type="list" allowBlank="1" showInputMessage="1" showErrorMessage="1" prompt="Enter Y if applicant owns property" xr:uid="{00000000-0002-0000-0100-000004000000}">
          <x14:formula1>
            <xm:f>Lists!$E$2</xm:f>
          </x14:formula1>
          <xm:sqref>C13:H42 C44:H113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workbookViewId="0">
      <selection activeCell="D14" sqref="D14"/>
    </sheetView>
  </sheetViews>
  <sheetFormatPr defaultColWidth="9.1796875" defaultRowHeight="12.5" x14ac:dyDescent="0.25"/>
  <cols>
    <col min="1" max="1" width="21.54296875" style="19" bestFit="1" customWidth="1"/>
    <col min="2" max="2" width="38" style="19" bestFit="1" customWidth="1"/>
    <col min="3" max="3" width="22" style="19" customWidth="1"/>
    <col min="4" max="4" width="26.7265625" style="19" bestFit="1" customWidth="1"/>
    <col min="5" max="16384" width="9.1796875" style="19"/>
  </cols>
  <sheetData>
    <row r="1" spans="1:5" ht="13" x14ac:dyDescent="0.3">
      <c r="A1" s="18" t="s">
        <v>18</v>
      </c>
      <c r="B1" s="18"/>
      <c r="C1" s="18" t="s">
        <v>5</v>
      </c>
      <c r="D1" s="18" t="s">
        <v>12</v>
      </c>
    </row>
    <row r="2" spans="1:5" x14ac:dyDescent="0.25">
      <c r="A2" s="19" t="s">
        <v>31</v>
      </c>
      <c r="B2" s="19" t="s">
        <v>37</v>
      </c>
      <c r="C2" s="19" t="s">
        <v>14</v>
      </c>
      <c r="D2" s="19" t="s">
        <v>4</v>
      </c>
      <c r="E2" s="36" t="s">
        <v>53</v>
      </c>
    </row>
    <row r="3" spans="1:5" x14ac:dyDescent="0.25">
      <c r="A3" s="19" t="s">
        <v>35</v>
      </c>
      <c r="B3" s="19" t="s">
        <v>32</v>
      </c>
      <c r="C3" s="19" t="s">
        <v>15</v>
      </c>
      <c r="D3" s="19" t="s">
        <v>24</v>
      </c>
    </row>
    <row r="4" spans="1:5" x14ac:dyDescent="0.25">
      <c r="A4" s="19" t="s">
        <v>13</v>
      </c>
      <c r="B4" s="19" t="s">
        <v>33</v>
      </c>
      <c r="C4" s="19" t="s">
        <v>16</v>
      </c>
      <c r="D4" s="19" t="s">
        <v>25</v>
      </c>
    </row>
    <row r="5" spans="1:5" x14ac:dyDescent="0.25">
      <c r="B5" s="19" t="s">
        <v>9</v>
      </c>
      <c r="C5" s="19" t="s">
        <v>50</v>
      </c>
      <c r="D5" s="19" t="s">
        <v>26</v>
      </c>
    </row>
    <row r="6" spans="1:5" x14ac:dyDescent="0.25">
      <c r="B6" s="19" t="s">
        <v>22</v>
      </c>
      <c r="C6" s="19" t="s">
        <v>51</v>
      </c>
      <c r="D6" s="19" t="s">
        <v>27</v>
      </c>
    </row>
    <row r="7" spans="1:5" x14ac:dyDescent="0.25">
      <c r="B7" s="19" t="s">
        <v>10</v>
      </c>
      <c r="C7" s="19" t="s">
        <v>52</v>
      </c>
    </row>
    <row r="8" spans="1:5" x14ac:dyDescent="0.25">
      <c r="B8" s="19" t="s">
        <v>23</v>
      </c>
      <c r="C8" s="19" t="s">
        <v>17</v>
      </c>
    </row>
    <row r="9" spans="1:5" x14ac:dyDescent="0.25">
      <c r="B9" s="19" t="s">
        <v>36</v>
      </c>
    </row>
    <row r="10" spans="1:5" x14ac:dyDescent="0.25">
      <c r="B10" s="19" t="s">
        <v>34</v>
      </c>
    </row>
    <row r="11" spans="1:5" x14ac:dyDescent="0.25">
      <c r="B11" s="19" t="s">
        <v>38</v>
      </c>
    </row>
  </sheetData>
  <pageMargins left="0.7" right="0.7" top="0.75" bottom="0.75" header="0.3" footer="0.3"/>
  <pageSetup paperSize="9" orientation="portrait" r:id="rId1"/>
  <headerFooter>
    <oddFooter>&amp;L&amp;1#&amp;"Calibri"&amp;10&amp;K000000Information Classification: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C16"/>
  <sheetViews>
    <sheetView workbookViewId="0">
      <selection activeCell="A4" sqref="A4"/>
    </sheetView>
  </sheetViews>
  <sheetFormatPr defaultColWidth="9.1796875" defaultRowHeight="20.149999999999999" customHeight="1" x14ac:dyDescent="0.35"/>
  <cols>
    <col min="1" max="1" width="19.7265625" style="34" customWidth="1"/>
    <col min="2" max="3" width="15.7265625" style="34" customWidth="1"/>
    <col min="4" max="16384" width="9.1796875" style="34"/>
  </cols>
  <sheetData>
    <row r="1" spans="1:3" ht="20.149999999999999" customHeight="1" x14ac:dyDescent="0.35">
      <c r="A1" s="33" t="s">
        <v>45</v>
      </c>
      <c r="B1" s="49"/>
    </row>
    <row r="3" spans="1:3" ht="20.149999999999999" customHeight="1" x14ac:dyDescent="0.35">
      <c r="A3" s="33" t="s">
        <v>46</v>
      </c>
      <c r="B3" s="35" t="s">
        <v>47</v>
      </c>
      <c r="C3" s="35" t="s">
        <v>48</v>
      </c>
    </row>
    <row r="4" spans="1:3" ht="20.149999999999999" customHeight="1" x14ac:dyDescent="0.35">
      <c r="A4" s="48"/>
      <c r="B4" s="49"/>
      <c r="C4" s="50">
        <f>ROUND(IF(B4=0,0,$B$1*B4/$B$16),0)</f>
        <v>0</v>
      </c>
    </row>
    <row r="5" spans="1:3" ht="20.149999999999999" customHeight="1" x14ac:dyDescent="0.35">
      <c r="A5" s="48"/>
      <c r="B5" s="49"/>
      <c r="C5" s="50">
        <f t="shared" ref="C5:C15" si="0">ROUND(IF(B5=0,0,$B$1*B5/$B$16),0)</f>
        <v>0</v>
      </c>
    </row>
    <row r="6" spans="1:3" ht="20.149999999999999" customHeight="1" x14ac:dyDescent="0.35">
      <c r="A6" s="48"/>
      <c r="B6" s="49"/>
      <c r="C6" s="50">
        <f t="shared" si="0"/>
        <v>0</v>
      </c>
    </row>
    <row r="7" spans="1:3" ht="20.149999999999999" customHeight="1" x14ac:dyDescent="0.35">
      <c r="A7" s="48"/>
      <c r="B7" s="49"/>
      <c r="C7" s="50">
        <f t="shared" si="0"/>
        <v>0</v>
      </c>
    </row>
    <row r="8" spans="1:3" ht="20.149999999999999" customHeight="1" x14ac:dyDescent="0.35">
      <c r="A8" s="48"/>
      <c r="B8" s="49"/>
      <c r="C8" s="50">
        <f t="shared" si="0"/>
        <v>0</v>
      </c>
    </row>
    <row r="9" spans="1:3" ht="20.149999999999999" customHeight="1" x14ac:dyDescent="0.35">
      <c r="A9" s="48"/>
      <c r="B9" s="49"/>
      <c r="C9" s="50">
        <f t="shared" si="0"/>
        <v>0</v>
      </c>
    </row>
    <row r="10" spans="1:3" ht="20.149999999999999" customHeight="1" x14ac:dyDescent="0.35">
      <c r="A10" s="48"/>
      <c r="B10" s="49"/>
      <c r="C10" s="50">
        <f t="shared" si="0"/>
        <v>0</v>
      </c>
    </row>
    <row r="11" spans="1:3" ht="20.149999999999999" customHeight="1" x14ac:dyDescent="0.35">
      <c r="A11" s="48"/>
      <c r="B11" s="49"/>
      <c r="C11" s="50">
        <f t="shared" si="0"/>
        <v>0</v>
      </c>
    </row>
    <row r="12" spans="1:3" ht="20.149999999999999" customHeight="1" x14ac:dyDescent="0.35">
      <c r="A12" s="48"/>
      <c r="B12" s="49"/>
      <c r="C12" s="50">
        <f t="shared" si="0"/>
        <v>0</v>
      </c>
    </row>
    <row r="13" spans="1:3" ht="20.149999999999999" customHeight="1" x14ac:dyDescent="0.35">
      <c r="A13" s="48"/>
      <c r="B13" s="49"/>
      <c r="C13" s="50">
        <f t="shared" si="0"/>
        <v>0</v>
      </c>
    </row>
    <row r="14" spans="1:3" ht="20.149999999999999" customHeight="1" x14ac:dyDescent="0.35">
      <c r="A14" s="48"/>
      <c r="B14" s="49"/>
      <c r="C14" s="50">
        <f t="shared" si="0"/>
        <v>0</v>
      </c>
    </row>
    <row r="15" spans="1:3" ht="20.149999999999999" customHeight="1" x14ac:dyDescent="0.35">
      <c r="A15" s="48"/>
      <c r="B15" s="49"/>
      <c r="C15" s="50">
        <f t="shared" si="0"/>
        <v>0</v>
      </c>
    </row>
    <row r="16" spans="1:3" ht="20.149999999999999" customHeight="1" x14ac:dyDescent="0.35">
      <c r="A16" s="33" t="s">
        <v>49</v>
      </c>
      <c r="B16" s="50">
        <f>SUM(B4:B15)</f>
        <v>0</v>
      </c>
      <c r="C16" s="50">
        <f>SUM(C4:C15)</f>
        <v>0</v>
      </c>
    </row>
  </sheetData>
  <sheetProtection algorithmName="SHA-512" hashValue="f8qfWWpLrq2jZySaJdOSiUvSUi5cmRG9VuFK0oQ3ejBe73F5SMdCla01AgztS2eAMliMwRDa8NXHd/Y0/KN6vw==" saltValue="WJTIoFcspQhYxfZt5/J4iw==" spinCount="100000" sheet="1" objects="1" scenarios="1" selectLockedCells="1"/>
  <pageMargins left="0.7" right="0.7" top="0.75" bottom="0.75" header="0.3" footer="0.3"/>
  <pageSetup paperSize="9" orientation="portrait" r:id="rId1"/>
  <headerFooter>
    <oddFooter>&amp;L&amp;1#&amp;"Calibri"&amp;10&amp;K000000Information Classification: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Guidance Notes</vt:lpstr>
      <vt:lpstr>Portfolio Schedule</vt:lpstr>
      <vt:lpstr>Lists</vt:lpstr>
      <vt:lpstr>Loan Calculator</vt:lpstr>
      <vt:lpstr>'Portfolio Schedule'!Print_Area</vt:lpstr>
      <vt:lpstr>'Portfolio Schedule'!Print_Titles</vt:lpstr>
    </vt:vector>
  </TitlesOfParts>
  <Company>Aldermore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Dunn</dc:creator>
  <cp:lastModifiedBy>Trudi Sneddon</cp:lastModifiedBy>
  <cp:lastPrinted>2017-08-02T11:36:45Z</cp:lastPrinted>
  <dcterms:created xsi:type="dcterms:W3CDTF">2017-02-28T14:22:30Z</dcterms:created>
  <dcterms:modified xsi:type="dcterms:W3CDTF">2023-06-15T10:14:26Z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8c86ba-f81a-4a46-ac84-ec5c093666ee_Enabled">
    <vt:lpwstr>true</vt:lpwstr>
  </property>
  <property fmtid="{D5CDD505-2E9C-101B-9397-08002B2CF9AE}" pid="3" name="MSIP_Label_c88c86ba-f81a-4a46-ac84-ec5c093666ee_SetDate">
    <vt:lpwstr>2022-10-21T13:34:01Z</vt:lpwstr>
  </property>
  <property fmtid="{D5CDD505-2E9C-101B-9397-08002B2CF9AE}" pid="4" name="MSIP_Label_c88c86ba-f81a-4a46-ac84-ec5c093666ee_Method">
    <vt:lpwstr>Standard</vt:lpwstr>
  </property>
  <property fmtid="{D5CDD505-2E9C-101B-9397-08002B2CF9AE}" pid="5" name="MSIP_Label_c88c86ba-f81a-4a46-ac84-ec5c093666ee_Name">
    <vt:lpwstr>Confidential</vt:lpwstr>
  </property>
  <property fmtid="{D5CDD505-2E9C-101B-9397-08002B2CF9AE}" pid="6" name="MSIP_Label_c88c86ba-f81a-4a46-ac84-ec5c093666ee_SiteId">
    <vt:lpwstr>0aa5f8d3-0c2b-4474-bf06-16b3ccf9bae8</vt:lpwstr>
  </property>
  <property fmtid="{D5CDD505-2E9C-101B-9397-08002B2CF9AE}" pid="7" name="MSIP_Label_c88c86ba-f81a-4a46-ac84-ec5c093666ee_ActionId">
    <vt:lpwstr>65d67417-3926-4e11-af8d-48297bc42d4e</vt:lpwstr>
  </property>
  <property fmtid="{D5CDD505-2E9C-101B-9397-08002B2CF9AE}" pid="8" name="MSIP_Label_c88c86ba-f81a-4a46-ac84-ec5c093666ee_ContentBits">
    <vt:lpwstr>2</vt:lpwstr>
  </property>
</Properties>
</file>